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reg\Documents\Examples\Ch14\"/>
    </mc:Choice>
  </mc:AlternateContent>
  <bookViews>
    <workbookView xWindow="0" yWindow="0" windowWidth="14415" windowHeight="6285" tabRatio="430"/>
  </bookViews>
  <sheets>
    <sheet name="Orders" sheetId="4" r:id="rId1"/>
    <sheet name="PivotTable" sheetId="5" r:id="rId2"/>
    <sheet name="Index Summary" sheetId="6" r:id="rId3"/>
  </sheets>
  <calcPr calcId="162913"/>
  <pivotCaches>
    <pivotCache cacheId="12" r:id="rId4"/>
  </pivotCaches>
</workbook>
</file>

<file path=xl/calcChain.xml><?xml version="1.0" encoding="utf-8"?>
<calcChain xmlns="http://schemas.openxmlformats.org/spreadsheetml/2006/main">
  <c r="E123" i="4" l="1"/>
  <c r="E122" i="4"/>
  <c r="E121" i="4"/>
  <c r="E120" i="4"/>
  <c r="E119" i="4"/>
  <c r="E118" i="4"/>
  <c r="E117" i="4"/>
  <c r="E116" i="4"/>
  <c r="E115" i="4"/>
  <c r="E114" i="4"/>
  <c r="E113" i="4"/>
  <c r="E112" i="4"/>
  <c r="E111" i="4"/>
  <c r="E110" i="4"/>
  <c r="E109" i="4"/>
  <c r="E108" i="4"/>
  <c r="E107" i="4"/>
  <c r="E106" i="4"/>
  <c r="E105" i="4"/>
  <c r="E104" i="4"/>
  <c r="E103" i="4"/>
  <c r="E102" i="4"/>
  <c r="E101" i="4"/>
  <c r="E100" i="4"/>
  <c r="E99" i="4"/>
  <c r="E98" i="4"/>
  <c r="E97" i="4"/>
  <c r="E96" i="4"/>
  <c r="E95" i="4"/>
  <c r="E94" i="4"/>
  <c r="E93" i="4"/>
  <c r="E92" i="4"/>
  <c r="E91" i="4"/>
  <c r="E90" i="4"/>
  <c r="E89" i="4"/>
  <c r="E88" i="4"/>
  <c r="E87" i="4"/>
  <c r="E86" i="4"/>
  <c r="E85" i="4"/>
  <c r="E84" i="4"/>
  <c r="E83" i="4"/>
  <c r="E82" i="4"/>
  <c r="E81" i="4"/>
  <c r="E80" i="4"/>
  <c r="E79" i="4"/>
  <c r="E78" i="4"/>
  <c r="E77" i="4"/>
  <c r="E76" i="4"/>
  <c r="E75" i="4"/>
  <c r="E74" i="4"/>
  <c r="E73" i="4"/>
  <c r="E72" i="4"/>
  <c r="E71" i="4"/>
  <c r="E70" i="4"/>
  <c r="E69" i="4"/>
  <c r="E68" i="4"/>
  <c r="E67" i="4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8" i="4"/>
</calcChain>
</file>

<file path=xl/sharedStrings.xml><?xml version="1.0" encoding="utf-8"?>
<sst xmlns="http://schemas.openxmlformats.org/spreadsheetml/2006/main" count="404" uniqueCount="21">
  <si>
    <t>SUMMER SALES PROMOTION - ORDERS</t>
  </si>
  <si>
    <t>Date</t>
  </si>
  <si>
    <t>Product</t>
  </si>
  <si>
    <t>Quantity</t>
  </si>
  <si>
    <t>Net $</t>
  </si>
  <si>
    <t>Promotion</t>
  </si>
  <si>
    <t>Advertisement</t>
  </si>
  <si>
    <t>Printer stand</t>
  </si>
  <si>
    <t>1 Free with 10</t>
  </si>
  <si>
    <t>Direct mail</t>
  </si>
  <si>
    <t>Glare filter</t>
  </si>
  <si>
    <t>Extra Discount</t>
  </si>
  <si>
    <t>Magazine</t>
  </si>
  <si>
    <t>Mouse pad</t>
  </si>
  <si>
    <t>Newspaper</t>
  </si>
  <si>
    <t>Copy holder</t>
  </si>
  <si>
    <t>Sum of Quantity</t>
  </si>
  <si>
    <t>Row Labels</t>
  </si>
  <si>
    <t>Grand Total</t>
  </si>
  <si>
    <t>(All)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</si>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</sst>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3" x14ac:knownFonts="1">
    <font>
      <sz val="14"/>
      <color theme="1"/>
      <name val="Calibri"/>
      <family val="2"/>
      <scheme val="minor"/>
    </font>
    <font>
      <sz val="10"/>
      <name val="Arial"/>
      <family val="2"/>
    </font>
    <font>
      <b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3" fontId="0" fillId="0" borderId="0" xfId="0" applyNumberFormat="1"/>
  </cellXfs>
  <cellStyles count="2">
    <cellStyle name="Normal" xfId="0" builtinId="0"/>
    <cellStyle name="Normal 2" xfId="1"/>
  </cellStyles>
  <dxfs count="8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&quot;$&quot;#,##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9" formatCode="m/d/yyyy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ul M" refreshedDate="40161.446366435186" createdVersion="4" refreshedVersion="4" minRefreshableVersion="3" recordCount="121">
  <cacheSource type="worksheet">
    <worksheetSource name="Orders"/>
  </cacheSource>
  <cacheFields count="6">
    <cacheField name="Date" numFmtId="14">
      <sharedItems containsSemiMixedTypes="0" containsNonDate="0" containsDate="1" containsString="0" minDate="2010-06-01T00:00:00" maxDate="2010-08-25T00:00:00"/>
    </cacheField>
    <cacheField name="Product" numFmtId="0">
      <sharedItems count="4">
        <s v="Printer stand"/>
        <s v="Glare filter"/>
        <s v="Mouse pad"/>
        <s v="Copy holder"/>
      </sharedItems>
    </cacheField>
    <cacheField name="Quantity" numFmtId="0">
      <sharedItems containsSemiMixedTypes="0" containsString="0" containsNumber="1" containsInteger="1" minValue="3" maxValue="275"/>
    </cacheField>
    <cacheField name="Net $" numFmtId="164">
      <sharedItems containsSemiMixedTypes="0" containsString="0" containsNumber="1" minValue="20.190000000000001" maxValue="2136.75"/>
    </cacheField>
    <cacheField name="Promotion" numFmtId="0">
      <sharedItems count="2">
        <s v="1 Free with 10"/>
        <s v="Extra Discount"/>
      </sharedItems>
    </cacheField>
    <cacheField name="Advertisement" numFmtId="0">
      <sharedItems count="3">
        <s v="Direct mail"/>
        <s v="Magazine"/>
        <s v="Newspaper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1">
  <r>
    <d v="2010-06-01T00:00:00"/>
    <x v="0"/>
    <n v="11"/>
    <n v="119.7"/>
    <x v="0"/>
    <x v="0"/>
  </r>
  <r>
    <d v="2010-06-01T00:00:00"/>
    <x v="1"/>
    <n v="6"/>
    <n v="77.819999999999993"/>
    <x v="1"/>
    <x v="1"/>
  </r>
  <r>
    <d v="2010-06-01T00:00:00"/>
    <x v="2"/>
    <n v="15"/>
    <n v="100.95"/>
    <x v="1"/>
    <x v="2"/>
  </r>
  <r>
    <d v="2010-06-01T00:00:00"/>
    <x v="1"/>
    <n v="11"/>
    <n v="149.71"/>
    <x v="0"/>
    <x v="1"/>
  </r>
  <r>
    <d v="2010-06-02T00:00:00"/>
    <x v="2"/>
    <n v="22"/>
    <n v="155.4"/>
    <x v="0"/>
    <x v="1"/>
  </r>
  <r>
    <d v="2010-06-02T00:00:00"/>
    <x v="2"/>
    <n v="3"/>
    <n v="20.190000000000001"/>
    <x v="1"/>
    <x v="2"/>
  </r>
  <r>
    <d v="2010-06-02T00:00:00"/>
    <x v="3"/>
    <n v="5"/>
    <n v="33.65"/>
    <x v="1"/>
    <x v="0"/>
  </r>
  <r>
    <d v="2010-06-02T00:00:00"/>
    <x v="0"/>
    <n v="22"/>
    <n v="239.36"/>
    <x v="0"/>
    <x v="2"/>
  </r>
  <r>
    <d v="2010-06-02T00:00:00"/>
    <x v="1"/>
    <n v="10"/>
    <n v="129.69999999999999"/>
    <x v="1"/>
    <x v="1"/>
  </r>
  <r>
    <d v="2010-06-05T00:00:00"/>
    <x v="2"/>
    <n v="22"/>
    <n v="155.4"/>
    <x v="0"/>
    <x v="1"/>
  </r>
  <r>
    <d v="2010-06-05T00:00:00"/>
    <x v="0"/>
    <n v="8"/>
    <n v="82.96"/>
    <x v="1"/>
    <x v="0"/>
  </r>
  <r>
    <d v="2010-06-05T00:00:00"/>
    <x v="0"/>
    <n v="22"/>
    <n v="239.4"/>
    <x v="0"/>
    <x v="0"/>
  </r>
  <r>
    <d v="2010-06-05T00:00:00"/>
    <x v="3"/>
    <n v="55"/>
    <n v="388.5"/>
    <x v="0"/>
    <x v="1"/>
  </r>
  <r>
    <d v="2010-06-05T00:00:00"/>
    <x v="2"/>
    <n v="25"/>
    <n v="168.25"/>
    <x v="1"/>
    <x v="2"/>
  </r>
  <r>
    <d v="2010-06-05T00:00:00"/>
    <x v="1"/>
    <n v="22"/>
    <n v="299.42"/>
    <x v="0"/>
    <x v="1"/>
  </r>
  <r>
    <d v="2010-06-06T00:00:00"/>
    <x v="2"/>
    <n v="33"/>
    <n v="256.40999999999997"/>
    <x v="0"/>
    <x v="1"/>
  </r>
  <r>
    <d v="2010-06-06T00:00:00"/>
    <x v="0"/>
    <n v="11"/>
    <n v="119.7"/>
    <x v="0"/>
    <x v="1"/>
  </r>
  <r>
    <d v="2010-06-06T00:00:00"/>
    <x v="1"/>
    <n v="22"/>
    <n v="329.34000000000003"/>
    <x v="0"/>
    <x v="1"/>
  </r>
  <r>
    <d v="2010-06-06T00:00:00"/>
    <x v="3"/>
    <n v="20"/>
    <n v="134.60000000000002"/>
    <x v="1"/>
    <x v="1"/>
  </r>
  <r>
    <d v="2010-06-24T00:00:00"/>
    <x v="0"/>
    <n v="99"/>
    <n v="1185.03"/>
    <x v="0"/>
    <x v="1"/>
  </r>
  <r>
    <d v="2010-06-24T00:00:00"/>
    <x v="0"/>
    <n v="55"/>
    <n v="658.35"/>
    <x v="0"/>
    <x v="0"/>
  </r>
  <r>
    <d v="2010-06-05T00:00:00"/>
    <x v="0"/>
    <n v="11"/>
    <n v="131.67000000000002"/>
    <x v="0"/>
    <x v="2"/>
  </r>
  <r>
    <d v="2010-06-08T00:00:00"/>
    <x v="0"/>
    <n v="25"/>
    <n v="299.25"/>
    <x v="1"/>
    <x v="1"/>
  </r>
  <r>
    <d v="2010-06-09T00:00:00"/>
    <x v="0"/>
    <n v="22"/>
    <n v="263.34000000000003"/>
    <x v="0"/>
    <x v="2"/>
  </r>
  <r>
    <d v="2010-06-12T00:00:00"/>
    <x v="0"/>
    <n v="11"/>
    <n v="131.67000000000002"/>
    <x v="0"/>
    <x v="2"/>
  </r>
  <r>
    <d v="2010-06-13T00:00:00"/>
    <x v="0"/>
    <n v="22"/>
    <n v="263.34000000000003"/>
    <x v="0"/>
    <x v="2"/>
  </r>
  <r>
    <d v="2010-06-14T00:00:00"/>
    <x v="0"/>
    <n v="30"/>
    <n v="311.09999999999997"/>
    <x v="1"/>
    <x v="1"/>
  </r>
  <r>
    <d v="2010-06-15T00:00:00"/>
    <x v="0"/>
    <n v="15"/>
    <n v="155.54999999999998"/>
    <x v="1"/>
    <x v="1"/>
  </r>
  <r>
    <d v="2010-06-16T00:00:00"/>
    <x v="0"/>
    <n v="20"/>
    <n v="207.39999999999998"/>
    <x v="1"/>
    <x v="1"/>
  </r>
  <r>
    <d v="2010-06-17T00:00:00"/>
    <x v="0"/>
    <n v="74"/>
    <n v="767.38"/>
    <x v="1"/>
    <x v="0"/>
  </r>
  <r>
    <d v="2010-06-07T00:00:00"/>
    <x v="0"/>
    <n v="102"/>
    <n v="1057.74"/>
    <x v="1"/>
    <x v="2"/>
  </r>
  <r>
    <d v="2010-06-08T00:00:00"/>
    <x v="1"/>
    <n v="22"/>
    <n v="329.34000000000003"/>
    <x v="0"/>
    <x v="1"/>
  </r>
  <r>
    <d v="2010-06-09T00:00:00"/>
    <x v="1"/>
    <n v="11"/>
    <n v="164.67000000000002"/>
    <x v="0"/>
    <x v="1"/>
  </r>
  <r>
    <d v="2010-06-12T00:00:00"/>
    <x v="1"/>
    <n v="33"/>
    <n v="494.01000000000005"/>
    <x v="0"/>
    <x v="1"/>
  </r>
  <r>
    <d v="2010-06-13T00:00:00"/>
    <x v="1"/>
    <n v="33"/>
    <n v="494.01000000000005"/>
    <x v="0"/>
    <x v="1"/>
  </r>
  <r>
    <d v="2010-06-14T00:00:00"/>
    <x v="1"/>
    <n v="25"/>
    <n v="374.25"/>
    <x v="1"/>
    <x v="1"/>
  </r>
  <r>
    <d v="2010-06-15T00:00:00"/>
    <x v="1"/>
    <n v="30"/>
    <n v="449.1"/>
    <x v="1"/>
    <x v="1"/>
  </r>
  <r>
    <d v="2010-06-16T00:00:00"/>
    <x v="1"/>
    <n v="30"/>
    <n v="449.1"/>
    <x v="1"/>
    <x v="1"/>
  </r>
  <r>
    <d v="2010-06-16T00:00:00"/>
    <x v="1"/>
    <n v="25"/>
    <n v="374.25"/>
    <x v="1"/>
    <x v="1"/>
  </r>
  <r>
    <d v="2010-06-17T00:00:00"/>
    <x v="1"/>
    <n v="15"/>
    <n v="224.55"/>
    <x v="1"/>
    <x v="1"/>
  </r>
  <r>
    <d v="2010-06-20T00:00:00"/>
    <x v="1"/>
    <n v="99"/>
    <n v="1482.03"/>
    <x v="0"/>
    <x v="0"/>
  </r>
  <r>
    <d v="2010-06-21T00:00:00"/>
    <x v="1"/>
    <n v="132"/>
    <n v="1976.0400000000002"/>
    <x v="0"/>
    <x v="2"/>
  </r>
  <r>
    <d v="2010-06-22T00:00:00"/>
    <x v="1"/>
    <n v="15"/>
    <n v="194.55"/>
    <x v="1"/>
    <x v="1"/>
  </r>
  <r>
    <d v="2010-06-23T00:00:00"/>
    <x v="1"/>
    <n v="69"/>
    <n v="894.93000000000006"/>
    <x v="1"/>
    <x v="0"/>
  </r>
  <r>
    <d v="2010-06-24T00:00:00"/>
    <x v="1"/>
    <n v="120"/>
    <n v="1556.4"/>
    <x v="1"/>
    <x v="2"/>
  </r>
  <r>
    <d v="2010-06-07T00:00:00"/>
    <x v="2"/>
    <n v="55"/>
    <n v="427.34999999999997"/>
    <x v="0"/>
    <x v="1"/>
  </r>
  <r>
    <d v="2010-06-08T00:00:00"/>
    <x v="2"/>
    <n v="44"/>
    <n v="341.88"/>
    <x v="0"/>
    <x v="1"/>
  </r>
  <r>
    <d v="2010-06-09T00:00:00"/>
    <x v="2"/>
    <n v="55"/>
    <n v="427.34999999999997"/>
    <x v="0"/>
    <x v="1"/>
  </r>
  <r>
    <d v="2010-06-12T00:00:00"/>
    <x v="2"/>
    <n v="66"/>
    <n v="512.81999999999994"/>
    <x v="0"/>
    <x v="1"/>
  </r>
  <r>
    <d v="2010-06-13T00:00:00"/>
    <x v="2"/>
    <n v="50"/>
    <n v="336.5"/>
    <x v="1"/>
    <x v="1"/>
  </r>
  <r>
    <d v="2010-06-14T00:00:00"/>
    <x v="2"/>
    <n v="45"/>
    <n v="302.85000000000002"/>
    <x v="1"/>
    <x v="1"/>
  </r>
  <r>
    <d v="2010-06-15T00:00:00"/>
    <x v="2"/>
    <n v="75"/>
    <n v="504.75000000000006"/>
    <x v="1"/>
    <x v="1"/>
  </r>
  <r>
    <d v="2010-06-16T00:00:00"/>
    <x v="2"/>
    <n v="50"/>
    <n v="336.5"/>
    <x v="1"/>
    <x v="1"/>
  </r>
  <r>
    <d v="2010-06-25T00:00:00"/>
    <x v="2"/>
    <n v="77"/>
    <n v="598.29"/>
    <x v="0"/>
    <x v="1"/>
  </r>
  <r>
    <d v="2010-06-26T00:00:00"/>
    <x v="2"/>
    <n v="165"/>
    <n v="1282.05"/>
    <x v="0"/>
    <x v="0"/>
  </r>
  <r>
    <d v="2010-06-17T00:00:00"/>
    <x v="2"/>
    <n v="187"/>
    <n v="1452.99"/>
    <x v="0"/>
    <x v="2"/>
  </r>
  <r>
    <d v="2010-06-18T00:00:00"/>
    <x v="2"/>
    <n v="68"/>
    <n v="457.64000000000004"/>
    <x v="1"/>
    <x v="1"/>
  </r>
  <r>
    <d v="2010-06-19T00:00:00"/>
    <x v="2"/>
    <n v="122"/>
    <n v="821.06000000000006"/>
    <x v="1"/>
    <x v="0"/>
  </r>
  <r>
    <d v="2010-06-20T00:00:00"/>
    <x v="2"/>
    <n v="175"/>
    <n v="1177.75"/>
    <x v="1"/>
    <x v="2"/>
  </r>
  <r>
    <d v="2010-06-07T00:00:00"/>
    <x v="3"/>
    <n v="25"/>
    <n v="168.25"/>
    <x v="1"/>
    <x v="2"/>
  </r>
  <r>
    <d v="2010-06-08T00:00:00"/>
    <x v="3"/>
    <n v="30"/>
    <n v="201.9"/>
    <x v="1"/>
    <x v="2"/>
  </r>
  <r>
    <d v="2010-06-09T00:00:00"/>
    <x v="3"/>
    <n v="15"/>
    <n v="100.95"/>
    <x v="1"/>
    <x v="2"/>
  </r>
  <r>
    <d v="2010-06-12T00:00:00"/>
    <x v="3"/>
    <n v="20"/>
    <n v="134.60000000000002"/>
    <x v="1"/>
    <x v="2"/>
  </r>
  <r>
    <d v="2010-06-13T00:00:00"/>
    <x v="3"/>
    <n v="11"/>
    <n v="85.47"/>
    <x v="0"/>
    <x v="1"/>
  </r>
  <r>
    <d v="2010-06-14T00:00:00"/>
    <x v="3"/>
    <n v="22"/>
    <n v="170.94"/>
    <x v="0"/>
    <x v="1"/>
  </r>
  <r>
    <d v="2010-06-15T00:00:00"/>
    <x v="3"/>
    <n v="22"/>
    <n v="170.94"/>
    <x v="0"/>
    <x v="1"/>
  </r>
  <r>
    <d v="2010-06-16T00:00:00"/>
    <x v="3"/>
    <n v="33"/>
    <n v="256.40999999999997"/>
    <x v="0"/>
    <x v="1"/>
  </r>
  <r>
    <d v="2010-06-21T00:00:00"/>
    <x v="3"/>
    <n v="22"/>
    <n v="170.94"/>
    <x v="0"/>
    <x v="1"/>
  </r>
  <r>
    <d v="2010-06-22T00:00:00"/>
    <x v="3"/>
    <n v="66"/>
    <n v="512.81999999999994"/>
    <x v="0"/>
    <x v="0"/>
  </r>
  <r>
    <d v="2010-06-23T00:00:00"/>
    <x v="3"/>
    <n v="121"/>
    <n v="940.17"/>
    <x v="0"/>
    <x v="2"/>
  </r>
  <r>
    <d v="2010-06-24T00:00:00"/>
    <x v="3"/>
    <n v="62"/>
    <n v="417.26000000000005"/>
    <x v="1"/>
    <x v="1"/>
  </r>
  <r>
    <d v="2010-06-25T00:00:00"/>
    <x v="3"/>
    <n v="65"/>
    <n v="437.45000000000005"/>
    <x v="1"/>
    <x v="0"/>
  </r>
  <r>
    <d v="2010-06-26T00:00:00"/>
    <x v="3"/>
    <n v="21"/>
    <n v="141.33000000000001"/>
    <x v="1"/>
    <x v="2"/>
  </r>
  <r>
    <d v="2010-07-01T00:00:00"/>
    <x v="0"/>
    <n v="88"/>
    <n v="1053.3600000000001"/>
    <x v="0"/>
    <x v="1"/>
  </r>
  <r>
    <d v="2010-07-02T00:00:00"/>
    <x v="0"/>
    <n v="44"/>
    <n v="526.68000000000006"/>
    <x v="0"/>
    <x v="0"/>
  </r>
  <r>
    <d v="2010-07-03T00:00:00"/>
    <x v="0"/>
    <n v="77"/>
    <n v="921.69"/>
    <x v="0"/>
    <x v="2"/>
  </r>
  <r>
    <d v="2010-07-04T00:00:00"/>
    <x v="0"/>
    <n v="102"/>
    <n v="1057.74"/>
    <x v="1"/>
    <x v="1"/>
  </r>
  <r>
    <d v="2010-07-05T00:00:00"/>
    <x v="0"/>
    <n v="60"/>
    <n v="622.19999999999993"/>
    <x v="1"/>
    <x v="0"/>
  </r>
  <r>
    <d v="2010-07-06T00:00:00"/>
    <x v="0"/>
    <n v="80"/>
    <n v="829.59999999999991"/>
    <x v="1"/>
    <x v="2"/>
  </r>
  <r>
    <d v="2010-07-07T00:00:00"/>
    <x v="1"/>
    <n v="110"/>
    <n v="1646.7"/>
    <x v="0"/>
    <x v="1"/>
  </r>
  <r>
    <d v="2010-07-08T00:00:00"/>
    <x v="1"/>
    <n v="77"/>
    <n v="1152.69"/>
    <x v="0"/>
    <x v="0"/>
  </r>
  <r>
    <d v="2010-07-09T00:00:00"/>
    <x v="1"/>
    <n v="77"/>
    <n v="1152.69"/>
    <x v="0"/>
    <x v="2"/>
  </r>
  <r>
    <d v="2010-07-10T00:00:00"/>
    <x v="1"/>
    <n v="124"/>
    <n v="1608.28"/>
    <x v="1"/>
    <x v="1"/>
  </r>
  <r>
    <d v="2010-07-11T00:00:00"/>
    <x v="1"/>
    <n v="65"/>
    <n v="843.05000000000007"/>
    <x v="1"/>
    <x v="0"/>
  </r>
  <r>
    <d v="2010-07-12T00:00:00"/>
    <x v="1"/>
    <n v="130"/>
    <n v="1686.1000000000001"/>
    <x v="1"/>
    <x v="2"/>
  </r>
  <r>
    <d v="2010-07-13T00:00:00"/>
    <x v="2"/>
    <n v="275"/>
    <n v="2136.75"/>
    <x v="0"/>
    <x v="1"/>
  </r>
  <r>
    <d v="2010-07-14T00:00:00"/>
    <x v="2"/>
    <n v="121"/>
    <n v="940.17"/>
    <x v="0"/>
    <x v="0"/>
  </r>
  <r>
    <d v="2010-07-15T00:00:00"/>
    <x v="2"/>
    <n v="176"/>
    <n v="1367.52"/>
    <x v="0"/>
    <x v="2"/>
  </r>
  <r>
    <d v="2010-07-16T00:00:00"/>
    <x v="2"/>
    <n v="274"/>
    <n v="1844.0200000000002"/>
    <x v="1"/>
    <x v="1"/>
  </r>
  <r>
    <d v="2010-07-17T00:00:00"/>
    <x v="2"/>
    <n v="141"/>
    <n v="948.93000000000006"/>
    <x v="1"/>
    <x v="0"/>
  </r>
  <r>
    <d v="2010-07-18T00:00:00"/>
    <x v="2"/>
    <n v="166"/>
    <n v="1117.18"/>
    <x v="1"/>
    <x v="2"/>
  </r>
  <r>
    <d v="2010-07-19T00:00:00"/>
    <x v="3"/>
    <n v="99"/>
    <n v="769.2299999999999"/>
    <x v="0"/>
    <x v="1"/>
  </r>
  <r>
    <d v="2010-07-20T00:00:00"/>
    <x v="3"/>
    <n v="55"/>
    <n v="427.34999999999997"/>
    <x v="0"/>
    <x v="0"/>
  </r>
  <r>
    <d v="2010-07-21T00:00:00"/>
    <x v="3"/>
    <n v="132"/>
    <n v="1025.6399999999999"/>
    <x v="0"/>
    <x v="2"/>
  </r>
  <r>
    <d v="2010-07-22T00:00:00"/>
    <x v="3"/>
    <n v="75"/>
    <n v="504.75000000000006"/>
    <x v="1"/>
    <x v="1"/>
  </r>
  <r>
    <d v="2010-07-23T00:00:00"/>
    <x v="3"/>
    <n v="60"/>
    <n v="403.8"/>
    <x v="1"/>
    <x v="0"/>
  </r>
  <r>
    <d v="2010-07-24T00:00:00"/>
    <x v="3"/>
    <n v="88"/>
    <n v="592.24"/>
    <x v="1"/>
    <x v="2"/>
  </r>
  <r>
    <d v="2010-08-01T00:00:00"/>
    <x v="0"/>
    <n v="66"/>
    <n v="790.0200000000001"/>
    <x v="0"/>
    <x v="1"/>
  </r>
  <r>
    <d v="2010-08-02T00:00:00"/>
    <x v="0"/>
    <n v="44"/>
    <n v="526.68000000000006"/>
    <x v="0"/>
    <x v="0"/>
  </r>
  <r>
    <d v="2010-08-03T00:00:00"/>
    <x v="0"/>
    <n v="33"/>
    <n v="395.01000000000005"/>
    <x v="0"/>
    <x v="2"/>
  </r>
  <r>
    <d v="2010-08-04T00:00:00"/>
    <x v="0"/>
    <n v="90"/>
    <n v="933.3"/>
    <x v="1"/>
    <x v="1"/>
  </r>
  <r>
    <d v="2010-08-05T00:00:00"/>
    <x v="0"/>
    <n v="20"/>
    <n v="207.39999999999998"/>
    <x v="1"/>
    <x v="0"/>
  </r>
  <r>
    <d v="2010-08-06T00:00:00"/>
    <x v="0"/>
    <n v="80"/>
    <n v="829.59999999999991"/>
    <x v="1"/>
    <x v="2"/>
  </r>
  <r>
    <d v="2010-08-07T00:00:00"/>
    <x v="1"/>
    <n v="88"/>
    <n v="1317.3600000000001"/>
    <x v="0"/>
    <x v="1"/>
  </r>
  <r>
    <d v="2010-08-08T00:00:00"/>
    <x v="1"/>
    <n v="44"/>
    <n v="658.68000000000006"/>
    <x v="0"/>
    <x v="0"/>
  </r>
  <r>
    <d v="2010-08-09T00:00:00"/>
    <x v="1"/>
    <n v="33"/>
    <n v="494.01000000000005"/>
    <x v="0"/>
    <x v="2"/>
  </r>
  <r>
    <d v="2010-08-10T00:00:00"/>
    <x v="1"/>
    <n v="87"/>
    <n v="1128.3900000000001"/>
    <x v="1"/>
    <x v="1"/>
  </r>
  <r>
    <d v="2010-08-11T00:00:00"/>
    <x v="1"/>
    <n v="48"/>
    <n v="622.56000000000006"/>
    <x v="1"/>
    <x v="0"/>
  </r>
  <r>
    <d v="2010-08-12T00:00:00"/>
    <x v="1"/>
    <n v="95"/>
    <n v="1232.1500000000001"/>
    <x v="1"/>
    <x v="2"/>
  </r>
  <r>
    <d v="2010-08-13T00:00:00"/>
    <x v="2"/>
    <n v="187"/>
    <n v="1452.99"/>
    <x v="0"/>
    <x v="1"/>
  </r>
  <r>
    <d v="2010-08-14T00:00:00"/>
    <x v="2"/>
    <n v="99"/>
    <n v="769.2299999999999"/>
    <x v="0"/>
    <x v="0"/>
  </r>
  <r>
    <d v="2010-08-15T00:00:00"/>
    <x v="2"/>
    <n v="121"/>
    <n v="940.17"/>
    <x v="0"/>
    <x v="2"/>
  </r>
  <r>
    <d v="2010-08-16T00:00:00"/>
    <x v="2"/>
    <n v="198"/>
    <n v="1332.5400000000002"/>
    <x v="1"/>
    <x v="1"/>
  </r>
  <r>
    <d v="2010-08-17T00:00:00"/>
    <x v="2"/>
    <n v="104"/>
    <n v="699.92000000000007"/>
    <x v="1"/>
    <x v="0"/>
  </r>
  <r>
    <d v="2010-08-18T00:00:00"/>
    <x v="2"/>
    <n v="144"/>
    <n v="969.12000000000012"/>
    <x v="1"/>
    <x v="2"/>
  </r>
  <r>
    <d v="2010-08-19T00:00:00"/>
    <x v="3"/>
    <n v="77"/>
    <n v="598.29"/>
    <x v="0"/>
    <x v="1"/>
  </r>
  <r>
    <d v="2010-08-20T00:00:00"/>
    <x v="3"/>
    <n v="33"/>
    <n v="256.40999999999997"/>
    <x v="0"/>
    <x v="0"/>
  </r>
  <r>
    <d v="2010-08-21T00:00:00"/>
    <x v="3"/>
    <n v="44"/>
    <n v="341.88"/>
    <x v="0"/>
    <x v="2"/>
  </r>
  <r>
    <d v="2010-08-22T00:00:00"/>
    <x v="3"/>
    <n v="57"/>
    <n v="383.61"/>
    <x v="1"/>
    <x v="1"/>
  </r>
  <r>
    <d v="2010-08-23T00:00:00"/>
    <x v="3"/>
    <n v="38"/>
    <n v="255.74"/>
    <x v="1"/>
    <x v="0"/>
  </r>
  <r>
    <d v="2010-08-24T00:00:00"/>
    <x v="3"/>
    <n v="66"/>
    <n v="444.18"/>
    <x v="1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E17" firstHeaderRow="1" firstDataRow="2" firstDataCol="1"/>
  <pivotFields count="6">
    <pivotField numFmtId="14" showAll="0"/>
    <pivotField axis="axisRow" showAll="0">
      <items count="5">
        <item x="3"/>
        <item x="1"/>
        <item x="2"/>
        <item x="0"/>
        <item t="default"/>
      </items>
    </pivotField>
    <pivotField dataField="1" showAll="0"/>
    <pivotField numFmtId="164" showAll="0"/>
    <pivotField axis="axisRow" showAll="0">
      <items count="3">
        <item x="0"/>
        <item x="1"/>
        <item t="default"/>
      </items>
    </pivotField>
    <pivotField axis="axisCol" showAll="0">
      <items count="4">
        <item x="0"/>
        <item x="1"/>
        <item x="2"/>
        <item t="default"/>
      </items>
    </pivotField>
  </pivotFields>
  <rowFields count="2">
    <field x="1"/>
    <field x="4"/>
  </rowFields>
  <rowItems count="13">
    <i>
      <x/>
    </i>
    <i r="1">
      <x/>
    </i>
    <i r="1">
      <x v="1"/>
    </i>
    <i>
      <x v="1"/>
    </i>
    <i r="1">
      <x/>
    </i>
    <i r="1">
      <x v="1"/>
    </i>
    <i>
      <x v="2"/>
    </i>
    <i r="1">
      <x/>
    </i>
    <i r="1">
      <x v="1"/>
    </i>
    <i>
      <x v="3"/>
    </i>
    <i r="1">
      <x/>
    </i>
    <i r="1">
      <x v="1"/>
    </i>
    <i t="grand">
      <x/>
    </i>
  </rowItems>
  <colFields count="1">
    <field x="5"/>
  </colFields>
  <colItems count="4">
    <i>
      <x/>
    </i>
    <i>
      <x v="1"/>
    </i>
    <i>
      <x v="2"/>
    </i>
    <i t="grand">
      <x/>
    </i>
  </colItems>
  <dataFields count="1">
    <dataField name="Sum of Quantity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6" cacheId="1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E9" firstHeaderRow="1" firstDataRow="2" firstDataCol="1" rowPageCount="1" colPageCount="1"/>
  <pivotFields count="6">
    <pivotField numFmtId="14" showAll="0"/>
    <pivotField axis="axisRow" showAll="0">
      <items count="5">
        <item x="3"/>
        <item x="1"/>
        <item x="2"/>
        <item x="0"/>
        <item t="default"/>
      </items>
    </pivotField>
    <pivotField dataField="1" showAll="0"/>
    <pivotField numFmtId="164" showAll="0"/>
    <pivotField axis="axisPage" showAll="0">
      <items count="3">
        <item x="0"/>
        <item x="1"/>
        <item t="default"/>
      </items>
    </pivotField>
    <pivotField axis="axisCol" showAll="0">
      <items count="4">
        <item x="0"/>
        <item x="1"/>
        <item x="2"/>
        <item t="default"/>
      </items>
    </pivotField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Fields count="1">
    <field x="5"/>
  </colFields>
  <colItems count="4">
    <i>
      <x/>
    </i>
    <i>
      <x v="1"/>
    </i>
    <i>
      <x v="2"/>
    </i>
    <i t="grand">
      <x/>
    </i>
  </colItems>
  <pageFields count="1">
    <pageField fld="4" hier="-1"/>
  </pageFields>
  <dataFields count="1">
    <dataField name="Sum of Quantity" fld="2" baseField="1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Orders" displayName="Orders" ref="B2:G123" totalsRowShown="0" headerRowDxfId="7" dataDxfId="6">
  <autoFilter ref="B2:G123"/>
  <tableColumns count="6">
    <tableColumn id="1" name="Date" dataDxfId="5"/>
    <tableColumn id="2" name="Product" dataDxfId="4"/>
    <tableColumn id="3" name="Quantity" dataDxfId="3"/>
    <tableColumn id="4" name="Net $" dataDxfId="2"/>
    <tableColumn id="5" name="Promotion" dataDxfId="1"/>
    <tableColumn id="6" name="Advertisement" dataDxfId="0"/>
  </tableColumns>
  <tableStyleInfo name="TableStyleMedium1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G123"/>
  <sheetViews>
    <sheetView tabSelected="1" workbookViewId="0">
      <selection activeCell="B3" sqref="B3"/>
    </sheetView>
  </sheetViews>
  <sheetFormatPr defaultRowHeight="18.75" x14ac:dyDescent="0.3"/>
  <cols>
    <col min="1" max="1" width="3.19921875" style="1" customWidth="1"/>
    <col min="2" max="2" width="9.296875" style="1" bestFit="1" customWidth="1"/>
    <col min="3" max="3" width="10.8984375" style="1" bestFit="1" customWidth="1"/>
    <col min="4" max="4" width="11.09765625" style="1" bestFit="1" customWidth="1"/>
    <col min="5" max="5" width="8.8984375" style="1" bestFit="1" customWidth="1"/>
    <col min="6" max="6" width="13.09765625" style="1" customWidth="1"/>
    <col min="7" max="7" width="16.19921875" style="1" bestFit="1" customWidth="1"/>
    <col min="8" max="253" width="8.796875" style="1"/>
    <col min="254" max="254" width="3.19921875" style="1" customWidth="1"/>
    <col min="255" max="255" width="8.796875" style="1"/>
    <col min="256" max="256" width="8.09765625" style="1" customWidth="1"/>
    <col min="257" max="257" width="8.796875" style="1"/>
    <col min="258" max="258" width="7.09765625" style="1" customWidth="1"/>
    <col min="259" max="259" width="10.8984375" style="1" customWidth="1"/>
    <col min="260" max="260" width="11" style="1" customWidth="1"/>
    <col min="261" max="509" width="8.796875" style="1"/>
    <col min="510" max="510" width="3.19921875" style="1" customWidth="1"/>
    <col min="511" max="511" width="8.796875" style="1"/>
    <col min="512" max="512" width="8.09765625" style="1" customWidth="1"/>
    <col min="513" max="513" width="8.796875" style="1"/>
    <col min="514" max="514" width="7.09765625" style="1" customWidth="1"/>
    <col min="515" max="515" width="10.8984375" style="1" customWidth="1"/>
    <col min="516" max="516" width="11" style="1" customWidth="1"/>
    <col min="517" max="765" width="8.796875" style="1"/>
    <col min="766" max="766" width="3.19921875" style="1" customWidth="1"/>
    <col min="767" max="767" width="8.796875" style="1"/>
    <col min="768" max="768" width="8.09765625" style="1" customWidth="1"/>
    <col min="769" max="769" width="8.796875" style="1"/>
    <col min="770" max="770" width="7.09765625" style="1" customWidth="1"/>
    <col min="771" max="771" width="10.8984375" style="1" customWidth="1"/>
    <col min="772" max="772" width="11" style="1" customWidth="1"/>
    <col min="773" max="1021" width="8.796875" style="1"/>
    <col min="1022" max="1022" width="3.19921875" style="1" customWidth="1"/>
    <col min="1023" max="1023" width="8.796875" style="1"/>
    <col min="1024" max="1024" width="8.09765625" style="1" customWidth="1"/>
    <col min="1025" max="1025" width="8.796875" style="1"/>
    <col min="1026" max="1026" width="7.09765625" style="1" customWidth="1"/>
    <col min="1027" max="1027" width="10.8984375" style="1" customWidth="1"/>
    <col min="1028" max="1028" width="11" style="1" customWidth="1"/>
    <col min="1029" max="1277" width="8.796875" style="1"/>
    <col min="1278" max="1278" width="3.19921875" style="1" customWidth="1"/>
    <col min="1279" max="1279" width="8.796875" style="1"/>
    <col min="1280" max="1280" width="8.09765625" style="1" customWidth="1"/>
    <col min="1281" max="1281" width="8.796875" style="1"/>
    <col min="1282" max="1282" width="7.09765625" style="1" customWidth="1"/>
    <col min="1283" max="1283" width="10.8984375" style="1" customWidth="1"/>
    <col min="1284" max="1284" width="11" style="1" customWidth="1"/>
    <col min="1285" max="1533" width="8.796875" style="1"/>
    <col min="1534" max="1534" width="3.19921875" style="1" customWidth="1"/>
    <col min="1535" max="1535" width="8.796875" style="1"/>
    <col min="1536" max="1536" width="8.09765625" style="1" customWidth="1"/>
    <col min="1537" max="1537" width="8.796875" style="1"/>
    <col min="1538" max="1538" width="7.09765625" style="1" customWidth="1"/>
    <col min="1539" max="1539" width="10.8984375" style="1" customWidth="1"/>
    <col min="1540" max="1540" width="11" style="1" customWidth="1"/>
    <col min="1541" max="1789" width="8.796875" style="1"/>
    <col min="1790" max="1790" width="3.19921875" style="1" customWidth="1"/>
    <col min="1791" max="1791" width="8.796875" style="1"/>
    <col min="1792" max="1792" width="8.09765625" style="1" customWidth="1"/>
    <col min="1793" max="1793" width="8.796875" style="1"/>
    <col min="1794" max="1794" width="7.09765625" style="1" customWidth="1"/>
    <col min="1795" max="1795" width="10.8984375" style="1" customWidth="1"/>
    <col min="1796" max="1796" width="11" style="1" customWidth="1"/>
    <col min="1797" max="2045" width="8.796875" style="1"/>
    <col min="2046" max="2046" width="3.19921875" style="1" customWidth="1"/>
    <col min="2047" max="2047" width="8.796875" style="1"/>
    <col min="2048" max="2048" width="8.09765625" style="1" customWidth="1"/>
    <col min="2049" max="2049" width="8.796875" style="1"/>
    <col min="2050" max="2050" width="7.09765625" style="1" customWidth="1"/>
    <col min="2051" max="2051" width="10.8984375" style="1" customWidth="1"/>
    <col min="2052" max="2052" width="11" style="1" customWidth="1"/>
    <col min="2053" max="2301" width="8.796875" style="1"/>
    <col min="2302" max="2302" width="3.19921875" style="1" customWidth="1"/>
    <col min="2303" max="2303" width="8.796875" style="1"/>
    <col min="2304" max="2304" width="8.09765625" style="1" customWidth="1"/>
    <col min="2305" max="2305" width="8.796875" style="1"/>
    <col min="2306" max="2306" width="7.09765625" style="1" customWidth="1"/>
    <col min="2307" max="2307" width="10.8984375" style="1" customWidth="1"/>
    <col min="2308" max="2308" width="11" style="1" customWidth="1"/>
    <col min="2309" max="2557" width="8.796875" style="1"/>
    <col min="2558" max="2558" width="3.19921875" style="1" customWidth="1"/>
    <col min="2559" max="2559" width="8.796875" style="1"/>
    <col min="2560" max="2560" width="8.09765625" style="1" customWidth="1"/>
    <col min="2561" max="2561" width="8.796875" style="1"/>
    <col min="2562" max="2562" width="7.09765625" style="1" customWidth="1"/>
    <col min="2563" max="2563" width="10.8984375" style="1" customWidth="1"/>
    <col min="2564" max="2564" width="11" style="1" customWidth="1"/>
    <col min="2565" max="2813" width="8.796875" style="1"/>
    <col min="2814" max="2814" width="3.19921875" style="1" customWidth="1"/>
    <col min="2815" max="2815" width="8.796875" style="1"/>
    <col min="2816" max="2816" width="8.09765625" style="1" customWidth="1"/>
    <col min="2817" max="2817" width="8.796875" style="1"/>
    <col min="2818" max="2818" width="7.09765625" style="1" customWidth="1"/>
    <col min="2819" max="2819" width="10.8984375" style="1" customWidth="1"/>
    <col min="2820" max="2820" width="11" style="1" customWidth="1"/>
    <col min="2821" max="3069" width="8.796875" style="1"/>
    <col min="3070" max="3070" width="3.19921875" style="1" customWidth="1"/>
    <col min="3071" max="3071" width="8.796875" style="1"/>
    <col min="3072" max="3072" width="8.09765625" style="1" customWidth="1"/>
    <col min="3073" max="3073" width="8.796875" style="1"/>
    <col min="3074" max="3074" width="7.09765625" style="1" customWidth="1"/>
    <col min="3075" max="3075" width="10.8984375" style="1" customWidth="1"/>
    <col min="3076" max="3076" width="11" style="1" customWidth="1"/>
    <col min="3077" max="3325" width="8.796875" style="1"/>
    <col min="3326" max="3326" width="3.19921875" style="1" customWidth="1"/>
    <col min="3327" max="3327" width="8.796875" style="1"/>
    <col min="3328" max="3328" width="8.09765625" style="1" customWidth="1"/>
    <col min="3329" max="3329" width="8.796875" style="1"/>
    <col min="3330" max="3330" width="7.09765625" style="1" customWidth="1"/>
    <col min="3331" max="3331" width="10.8984375" style="1" customWidth="1"/>
    <col min="3332" max="3332" width="11" style="1" customWidth="1"/>
    <col min="3333" max="3581" width="8.796875" style="1"/>
    <col min="3582" max="3582" width="3.19921875" style="1" customWidth="1"/>
    <col min="3583" max="3583" width="8.796875" style="1"/>
    <col min="3584" max="3584" width="8.09765625" style="1" customWidth="1"/>
    <col min="3585" max="3585" width="8.796875" style="1"/>
    <col min="3586" max="3586" width="7.09765625" style="1" customWidth="1"/>
    <col min="3587" max="3587" width="10.8984375" style="1" customWidth="1"/>
    <col min="3588" max="3588" width="11" style="1" customWidth="1"/>
    <col min="3589" max="3837" width="8.796875" style="1"/>
    <col min="3838" max="3838" width="3.19921875" style="1" customWidth="1"/>
    <col min="3839" max="3839" width="8.796875" style="1"/>
    <col min="3840" max="3840" width="8.09765625" style="1" customWidth="1"/>
    <col min="3841" max="3841" width="8.796875" style="1"/>
    <col min="3842" max="3842" width="7.09765625" style="1" customWidth="1"/>
    <col min="3843" max="3843" width="10.8984375" style="1" customWidth="1"/>
    <col min="3844" max="3844" width="11" style="1" customWidth="1"/>
    <col min="3845" max="4093" width="8.796875" style="1"/>
    <col min="4094" max="4094" width="3.19921875" style="1" customWidth="1"/>
    <col min="4095" max="4095" width="8.796875" style="1"/>
    <col min="4096" max="4096" width="8.09765625" style="1" customWidth="1"/>
    <col min="4097" max="4097" width="8.796875" style="1"/>
    <col min="4098" max="4098" width="7.09765625" style="1" customWidth="1"/>
    <col min="4099" max="4099" width="10.8984375" style="1" customWidth="1"/>
    <col min="4100" max="4100" width="11" style="1" customWidth="1"/>
    <col min="4101" max="4349" width="8.796875" style="1"/>
    <col min="4350" max="4350" width="3.19921875" style="1" customWidth="1"/>
    <col min="4351" max="4351" width="8.796875" style="1"/>
    <col min="4352" max="4352" width="8.09765625" style="1" customWidth="1"/>
    <col min="4353" max="4353" width="8.796875" style="1"/>
    <col min="4354" max="4354" width="7.09765625" style="1" customWidth="1"/>
    <col min="4355" max="4355" width="10.8984375" style="1" customWidth="1"/>
    <col min="4356" max="4356" width="11" style="1" customWidth="1"/>
    <col min="4357" max="4605" width="8.796875" style="1"/>
    <col min="4606" max="4606" width="3.19921875" style="1" customWidth="1"/>
    <col min="4607" max="4607" width="8.796875" style="1"/>
    <col min="4608" max="4608" width="8.09765625" style="1" customWidth="1"/>
    <col min="4609" max="4609" width="8.796875" style="1"/>
    <col min="4610" max="4610" width="7.09765625" style="1" customWidth="1"/>
    <col min="4611" max="4611" width="10.8984375" style="1" customWidth="1"/>
    <col min="4612" max="4612" width="11" style="1" customWidth="1"/>
    <col min="4613" max="4861" width="8.796875" style="1"/>
    <col min="4862" max="4862" width="3.19921875" style="1" customWidth="1"/>
    <col min="4863" max="4863" width="8.796875" style="1"/>
    <col min="4864" max="4864" width="8.09765625" style="1" customWidth="1"/>
    <col min="4865" max="4865" width="8.796875" style="1"/>
    <col min="4866" max="4866" width="7.09765625" style="1" customWidth="1"/>
    <col min="4867" max="4867" width="10.8984375" style="1" customWidth="1"/>
    <col min="4868" max="4868" width="11" style="1" customWidth="1"/>
    <col min="4869" max="5117" width="8.796875" style="1"/>
    <col min="5118" max="5118" width="3.19921875" style="1" customWidth="1"/>
    <col min="5119" max="5119" width="8.796875" style="1"/>
    <col min="5120" max="5120" width="8.09765625" style="1" customWidth="1"/>
    <col min="5121" max="5121" width="8.796875" style="1"/>
    <col min="5122" max="5122" width="7.09765625" style="1" customWidth="1"/>
    <col min="5123" max="5123" width="10.8984375" style="1" customWidth="1"/>
    <col min="5124" max="5124" width="11" style="1" customWidth="1"/>
    <col min="5125" max="5373" width="8.796875" style="1"/>
    <col min="5374" max="5374" width="3.19921875" style="1" customWidth="1"/>
    <col min="5375" max="5375" width="8.796875" style="1"/>
    <col min="5376" max="5376" width="8.09765625" style="1" customWidth="1"/>
    <col min="5377" max="5377" width="8.796875" style="1"/>
    <col min="5378" max="5378" width="7.09765625" style="1" customWidth="1"/>
    <col min="5379" max="5379" width="10.8984375" style="1" customWidth="1"/>
    <col min="5380" max="5380" width="11" style="1" customWidth="1"/>
    <col min="5381" max="5629" width="8.796875" style="1"/>
    <col min="5630" max="5630" width="3.19921875" style="1" customWidth="1"/>
    <col min="5631" max="5631" width="8.796875" style="1"/>
    <col min="5632" max="5632" width="8.09765625" style="1" customWidth="1"/>
    <col min="5633" max="5633" width="8.796875" style="1"/>
    <col min="5634" max="5634" width="7.09765625" style="1" customWidth="1"/>
    <col min="5635" max="5635" width="10.8984375" style="1" customWidth="1"/>
    <col min="5636" max="5636" width="11" style="1" customWidth="1"/>
    <col min="5637" max="5885" width="8.796875" style="1"/>
    <col min="5886" max="5886" width="3.19921875" style="1" customWidth="1"/>
    <col min="5887" max="5887" width="8.796875" style="1"/>
    <col min="5888" max="5888" width="8.09765625" style="1" customWidth="1"/>
    <col min="5889" max="5889" width="8.796875" style="1"/>
    <col min="5890" max="5890" width="7.09765625" style="1" customWidth="1"/>
    <col min="5891" max="5891" width="10.8984375" style="1" customWidth="1"/>
    <col min="5892" max="5892" width="11" style="1" customWidth="1"/>
    <col min="5893" max="6141" width="8.796875" style="1"/>
    <col min="6142" max="6142" width="3.19921875" style="1" customWidth="1"/>
    <col min="6143" max="6143" width="8.796875" style="1"/>
    <col min="6144" max="6144" width="8.09765625" style="1" customWidth="1"/>
    <col min="6145" max="6145" width="8.796875" style="1"/>
    <col min="6146" max="6146" width="7.09765625" style="1" customWidth="1"/>
    <col min="6147" max="6147" width="10.8984375" style="1" customWidth="1"/>
    <col min="6148" max="6148" width="11" style="1" customWidth="1"/>
    <col min="6149" max="6397" width="8.796875" style="1"/>
    <col min="6398" max="6398" width="3.19921875" style="1" customWidth="1"/>
    <col min="6399" max="6399" width="8.796875" style="1"/>
    <col min="6400" max="6400" width="8.09765625" style="1" customWidth="1"/>
    <col min="6401" max="6401" width="8.796875" style="1"/>
    <col min="6402" max="6402" width="7.09765625" style="1" customWidth="1"/>
    <col min="6403" max="6403" width="10.8984375" style="1" customWidth="1"/>
    <col min="6404" max="6404" width="11" style="1" customWidth="1"/>
    <col min="6405" max="6653" width="8.796875" style="1"/>
    <col min="6654" max="6654" width="3.19921875" style="1" customWidth="1"/>
    <col min="6655" max="6655" width="8.796875" style="1"/>
    <col min="6656" max="6656" width="8.09765625" style="1" customWidth="1"/>
    <col min="6657" max="6657" width="8.796875" style="1"/>
    <col min="6658" max="6658" width="7.09765625" style="1" customWidth="1"/>
    <col min="6659" max="6659" width="10.8984375" style="1" customWidth="1"/>
    <col min="6660" max="6660" width="11" style="1" customWidth="1"/>
    <col min="6661" max="6909" width="8.796875" style="1"/>
    <col min="6910" max="6910" width="3.19921875" style="1" customWidth="1"/>
    <col min="6911" max="6911" width="8.796875" style="1"/>
    <col min="6912" max="6912" width="8.09765625" style="1" customWidth="1"/>
    <col min="6913" max="6913" width="8.796875" style="1"/>
    <col min="6914" max="6914" width="7.09765625" style="1" customWidth="1"/>
    <col min="6915" max="6915" width="10.8984375" style="1" customWidth="1"/>
    <col min="6916" max="6916" width="11" style="1" customWidth="1"/>
    <col min="6917" max="7165" width="8.796875" style="1"/>
    <col min="7166" max="7166" width="3.19921875" style="1" customWidth="1"/>
    <col min="7167" max="7167" width="8.796875" style="1"/>
    <col min="7168" max="7168" width="8.09765625" style="1" customWidth="1"/>
    <col min="7169" max="7169" width="8.796875" style="1"/>
    <col min="7170" max="7170" width="7.09765625" style="1" customWidth="1"/>
    <col min="7171" max="7171" width="10.8984375" style="1" customWidth="1"/>
    <col min="7172" max="7172" width="11" style="1" customWidth="1"/>
    <col min="7173" max="7421" width="8.796875" style="1"/>
    <col min="7422" max="7422" width="3.19921875" style="1" customWidth="1"/>
    <col min="7423" max="7423" width="8.796875" style="1"/>
    <col min="7424" max="7424" width="8.09765625" style="1" customWidth="1"/>
    <col min="7425" max="7425" width="8.796875" style="1"/>
    <col min="7426" max="7426" width="7.09765625" style="1" customWidth="1"/>
    <col min="7427" max="7427" width="10.8984375" style="1" customWidth="1"/>
    <col min="7428" max="7428" width="11" style="1" customWidth="1"/>
    <col min="7429" max="7677" width="8.796875" style="1"/>
    <col min="7678" max="7678" width="3.19921875" style="1" customWidth="1"/>
    <col min="7679" max="7679" width="8.796875" style="1"/>
    <col min="7680" max="7680" width="8.09765625" style="1" customWidth="1"/>
    <col min="7681" max="7681" width="8.796875" style="1"/>
    <col min="7682" max="7682" width="7.09765625" style="1" customWidth="1"/>
    <col min="7683" max="7683" width="10.8984375" style="1" customWidth="1"/>
    <col min="7684" max="7684" width="11" style="1" customWidth="1"/>
    <col min="7685" max="7933" width="8.796875" style="1"/>
    <col min="7934" max="7934" width="3.19921875" style="1" customWidth="1"/>
    <col min="7935" max="7935" width="8.796875" style="1"/>
    <col min="7936" max="7936" width="8.09765625" style="1" customWidth="1"/>
    <col min="7937" max="7937" width="8.796875" style="1"/>
    <col min="7938" max="7938" width="7.09765625" style="1" customWidth="1"/>
    <col min="7939" max="7939" width="10.8984375" style="1" customWidth="1"/>
    <col min="7940" max="7940" width="11" style="1" customWidth="1"/>
    <col min="7941" max="8189" width="8.796875" style="1"/>
    <col min="8190" max="8190" width="3.19921875" style="1" customWidth="1"/>
    <col min="8191" max="8191" width="8.796875" style="1"/>
    <col min="8192" max="8192" width="8.09765625" style="1" customWidth="1"/>
    <col min="8193" max="8193" width="8.796875" style="1"/>
    <col min="8194" max="8194" width="7.09765625" style="1" customWidth="1"/>
    <col min="8195" max="8195" width="10.8984375" style="1" customWidth="1"/>
    <col min="8196" max="8196" width="11" style="1" customWidth="1"/>
    <col min="8197" max="8445" width="8.796875" style="1"/>
    <col min="8446" max="8446" width="3.19921875" style="1" customWidth="1"/>
    <col min="8447" max="8447" width="8.796875" style="1"/>
    <col min="8448" max="8448" width="8.09765625" style="1" customWidth="1"/>
    <col min="8449" max="8449" width="8.796875" style="1"/>
    <col min="8450" max="8450" width="7.09765625" style="1" customWidth="1"/>
    <col min="8451" max="8451" width="10.8984375" style="1" customWidth="1"/>
    <col min="8452" max="8452" width="11" style="1" customWidth="1"/>
    <col min="8453" max="8701" width="8.796875" style="1"/>
    <col min="8702" max="8702" width="3.19921875" style="1" customWidth="1"/>
    <col min="8703" max="8703" width="8.796875" style="1"/>
    <col min="8704" max="8704" width="8.09765625" style="1" customWidth="1"/>
    <col min="8705" max="8705" width="8.796875" style="1"/>
    <col min="8706" max="8706" width="7.09765625" style="1" customWidth="1"/>
    <col min="8707" max="8707" width="10.8984375" style="1" customWidth="1"/>
    <col min="8708" max="8708" width="11" style="1" customWidth="1"/>
    <col min="8709" max="8957" width="8.796875" style="1"/>
    <col min="8958" max="8958" width="3.19921875" style="1" customWidth="1"/>
    <col min="8959" max="8959" width="8.796875" style="1"/>
    <col min="8960" max="8960" width="8.09765625" style="1" customWidth="1"/>
    <col min="8961" max="8961" width="8.796875" style="1"/>
    <col min="8962" max="8962" width="7.09765625" style="1" customWidth="1"/>
    <col min="8963" max="8963" width="10.8984375" style="1" customWidth="1"/>
    <col min="8964" max="8964" width="11" style="1" customWidth="1"/>
    <col min="8965" max="9213" width="8.796875" style="1"/>
    <col min="9214" max="9214" width="3.19921875" style="1" customWidth="1"/>
    <col min="9215" max="9215" width="8.796875" style="1"/>
    <col min="9216" max="9216" width="8.09765625" style="1" customWidth="1"/>
    <col min="9217" max="9217" width="8.796875" style="1"/>
    <col min="9218" max="9218" width="7.09765625" style="1" customWidth="1"/>
    <col min="9219" max="9219" width="10.8984375" style="1" customWidth="1"/>
    <col min="9220" max="9220" width="11" style="1" customWidth="1"/>
    <col min="9221" max="9469" width="8.796875" style="1"/>
    <col min="9470" max="9470" width="3.19921875" style="1" customWidth="1"/>
    <col min="9471" max="9471" width="8.796875" style="1"/>
    <col min="9472" max="9472" width="8.09765625" style="1" customWidth="1"/>
    <col min="9473" max="9473" width="8.796875" style="1"/>
    <col min="9474" max="9474" width="7.09765625" style="1" customWidth="1"/>
    <col min="9475" max="9475" width="10.8984375" style="1" customWidth="1"/>
    <col min="9476" max="9476" width="11" style="1" customWidth="1"/>
    <col min="9477" max="9725" width="8.796875" style="1"/>
    <col min="9726" max="9726" width="3.19921875" style="1" customWidth="1"/>
    <col min="9727" max="9727" width="8.796875" style="1"/>
    <col min="9728" max="9728" width="8.09765625" style="1" customWidth="1"/>
    <col min="9729" max="9729" width="8.796875" style="1"/>
    <col min="9730" max="9730" width="7.09765625" style="1" customWidth="1"/>
    <col min="9731" max="9731" width="10.8984375" style="1" customWidth="1"/>
    <col min="9732" max="9732" width="11" style="1" customWidth="1"/>
    <col min="9733" max="9981" width="8.796875" style="1"/>
    <col min="9982" max="9982" width="3.19921875" style="1" customWidth="1"/>
    <col min="9983" max="9983" width="8.796875" style="1"/>
    <col min="9984" max="9984" width="8.09765625" style="1" customWidth="1"/>
    <col min="9985" max="9985" width="8.796875" style="1"/>
    <col min="9986" max="9986" width="7.09765625" style="1" customWidth="1"/>
    <col min="9987" max="9987" width="10.8984375" style="1" customWidth="1"/>
    <col min="9988" max="9988" width="11" style="1" customWidth="1"/>
    <col min="9989" max="10237" width="8.796875" style="1"/>
    <col min="10238" max="10238" width="3.19921875" style="1" customWidth="1"/>
    <col min="10239" max="10239" width="8.796875" style="1"/>
    <col min="10240" max="10240" width="8.09765625" style="1" customWidth="1"/>
    <col min="10241" max="10241" width="8.796875" style="1"/>
    <col min="10242" max="10242" width="7.09765625" style="1" customWidth="1"/>
    <col min="10243" max="10243" width="10.8984375" style="1" customWidth="1"/>
    <col min="10244" max="10244" width="11" style="1" customWidth="1"/>
    <col min="10245" max="10493" width="8.796875" style="1"/>
    <col min="10494" max="10494" width="3.19921875" style="1" customWidth="1"/>
    <col min="10495" max="10495" width="8.796875" style="1"/>
    <col min="10496" max="10496" width="8.09765625" style="1" customWidth="1"/>
    <col min="10497" max="10497" width="8.796875" style="1"/>
    <col min="10498" max="10498" width="7.09765625" style="1" customWidth="1"/>
    <col min="10499" max="10499" width="10.8984375" style="1" customWidth="1"/>
    <col min="10500" max="10500" width="11" style="1" customWidth="1"/>
    <col min="10501" max="10749" width="8.796875" style="1"/>
    <col min="10750" max="10750" width="3.19921875" style="1" customWidth="1"/>
    <col min="10751" max="10751" width="8.796875" style="1"/>
    <col min="10752" max="10752" width="8.09765625" style="1" customWidth="1"/>
    <col min="10753" max="10753" width="8.796875" style="1"/>
    <col min="10754" max="10754" width="7.09765625" style="1" customWidth="1"/>
    <col min="10755" max="10755" width="10.8984375" style="1" customWidth="1"/>
    <col min="10756" max="10756" width="11" style="1" customWidth="1"/>
    <col min="10757" max="11005" width="8.796875" style="1"/>
    <col min="11006" max="11006" width="3.19921875" style="1" customWidth="1"/>
    <col min="11007" max="11007" width="8.796875" style="1"/>
    <col min="11008" max="11008" width="8.09765625" style="1" customWidth="1"/>
    <col min="11009" max="11009" width="8.796875" style="1"/>
    <col min="11010" max="11010" width="7.09765625" style="1" customWidth="1"/>
    <col min="11011" max="11011" width="10.8984375" style="1" customWidth="1"/>
    <col min="11012" max="11012" width="11" style="1" customWidth="1"/>
    <col min="11013" max="11261" width="8.796875" style="1"/>
    <col min="11262" max="11262" width="3.19921875" style="1" customWidth="1"/>
    <col min="11263" max="11263" width="8.796875" style="1"/>
    <col min="11264" max="11264" width="8.09765625" style="1" customWidth="1"/>
    <col min="11265" max="11265" width="8.796875" style="1"/>
    <col min="11266" max="11266" width="7.09765625" style="1" customWidth="1"/>
    <col min="11267" max="11267" width="10.8984375" style="1" customWidth="1"/>
    <col min="11268" max="11268" width="11" style="1" customWidth="1"/>
    <col min="11269" max="11517" width="8.796875" style="1"/>
    <col min="11518" max="11518" width="3.19921875" style="1" customWidth="1"/>
    <col min="11519" max="11519" width="8.796875" style="1"/>
    <col min="11520" max="11520" width="8.09765625" style="1" customWidth="1"/>
    <col min="11521" max="11521" width="8.796875" style="1"/>
    <col min="11522" max="11522" width="7.09765625" style="1" customWidth="1"/>
    <col min="11523" max="11523" width="10.8984375" style="1" customWidth="1"/>
    <col min="11524" max="11524" width="11" style="1" customWidth="1"/>
    <col min="11525" max="11773" width="8.796875" style="1"/>
    <col min="11774" max="11774" width="3.19921875" style="1" customWidth="1"/>
    <col min="11775" max="11775" width="8.796875" style="1"/>
    <col min="11776" max="11776" width="8.09765625" style="1" customWidth="1"/>
    <col min="11777" max="11777" width="8.796875" style="1"/>
    <col min="11778" max="11778" width="7.09765625" style="1" customWidth="1"/>
    <col min="11779" max="11779" width="10.8984375" style="1" customWidth="1"/>
    <col min="11780" max="11780" width="11" style="1" customWidth="1"/>
    <col min="11781" max="12029" width="8.796875" style="1"/>
    <col min="12030" max="12030" width="3.19921875" style="1" customWidth="1"/>
    <col min="12031" max="12031" width="8.796875" style="1"/>
    <col min="12032" max="12032" width="8.09765625" style="1" customWidth="1"/>
    <col min="12033" max="12033" width="8.796875" style="1"/>
    <col min="12034" max="12034" width="7.09765625" style="1" customWidth="1"/>
    <col min="12035" max="12035" width="10.8984375" style="1" customWidth="1"/>
    <col min="12036" max="12036" width="11" style="1" customWidth="1"/>
    <col min="12037" max="12285" width="8.796875" style="1"/>
    <col min="12286" max="12286" width="3.19921875" style="1" customWidth="1"/>
    <col min="12287" max="12287" width="8.796875" style="1"/>
    <col min="12288" max="12288" width="8.09765625" style="1" customWidth="1"/>
    <col min="12289" max="12289" width="8.796875" style="1"/>
    <col min="12290" max="12290" width="7.09765625" style="1" customWidth="1"/>
    <col min="12291" max="12291" width="10.8984375" style="1" customWidth="1"/>
    <col min="12292" max="12292" width="11" style="1" customWidth="1"/>
    <col min="12293" max="12541" width="8.796875" style="1"/>
    <col min="12542" max="12542" width="3.19921875" style="1" customWidth="1"/>
    <col min="12543" max="12543" width="8.796875" style="1"/>
    <col min="12544" max="12544" width="8.09765625" style="1" customWidth="1"/>
    <col min="12545" max="12545" width="8.796875" style="1"/>
    <col min="12546" max="12546" width="7.09765625" style="1" customWidth="1"/>
    <col min="12547" max="12547" width="10.8984375" style="1" customWidth="1"/>
    <col min="12548" max="12548" width="11" style="1" customWidth="1"/>
    <col min="12549" max="12797" width="8.796875" style="1"/>
    <col min="12798" max="12798" width="3.19921875" style="1" customWidth="1"/>
    <col min="12799" max="12799" width="8.796875" style="1"/>
    <col min="12800" max="12800" width="8.09765625" style="1" customWidth="1"/>
    <col min="12801" max="12801" width="8.796875" style="1"/>
    <col min="12802" max="12802" width="7.09765625" style="1" customWidth="1"/>
    <col min="12803" max="12803" width="10.8984375" style="1" customWidth="1"/>
    <col min="12804" max="12804" width="11" style="1" customWidth="1"/>
    <col min="12805" max="13053" width="8.796875" style="1"/>
    <col min="13054" max="13054" width="3.19921875" style="1" customWidth="1"/>
    <col min="13055" max="13055" width="8.796875" style="1"/>
    <col min="13056" max="13056" width="8.09765625" style="1" customWidth="1"/>
    <col min="13057" max="13057" width="8.796875" style="1"/>
    <col min="13058" max="13058" width="7.09765625" style="1" customWidth="1"/>
    <col min="13059" max="13059" width="10.8984375" style="1" customWidth="1"/>
    <col min="13060" max="13060" width="11" style="1" customWidth="1"/>
    <col min="13061" max="13309" width="8.796875" style="1"/>
    <col min="13310" max="13310" width="3.19921875" style="1" customWidth="1"/>
    <col min="13311" max="13311" width="8.796875" style="1"/>
    <col min="13312" max="13312" width="8.09765625" style="1" customWidth="1"/>
    <col min="13313" max="13313" width="8.796875" style="1"/>
    <col min="13314" max="13314" width="7.09765625" style="1" customWidth="1"/>
    <col min="13315" max="13315" width="10.8984375" style="1" customWidth="1"/>
    <col min="13316" max="13316" width="11" style="1" customWidth="1"/>
    <col min="13317" max="13565" width="8.796875" style="1"/>
    <col min="13566" max="13566" width="3.19921875" style="1" customWidth="1"/>
    <col min="13567" max="13567" width="8.796875" style="1"/>
    <col min="13568" max="13568" width="8.09765625" style="1" customWidth="1"/>
    <col min="13569" max="13569" width="8.796875" style="1"/>
    <col min="13570" max="13570" width="7.09765625" style="1" customWidth="1"/>
    <col min="13571" max="13571" width="10.8984375" style="1" customWidth="1"/>
    <col min="13572" max="13572" width="11" style="1" customWidth="1"/>
    <col min="13573" max="13821" width="8.796875" style="1"/>
    <col min="13822" max="13822" width="3.19921875" style="1" customWidth="1"/>
    <col min="13823" max="13823" width="8.796875" style="1"/>
    <col min="13824" max="13824" width="8.09765625" style="1" customWidth="1"/>
    <col min="13825" max="13825" width="8.796875" style="1"/>
    <col min="13826" max="13826" width="7.09765625" style="1" customWidth="1"/>
    <col min="13827" max="13827" width="10.8984375" style="1" customWidth="1"/>
    <col min="13828" max="13828" width="11" style="1" customWidth="1"/>
    <col min="13829" max="14077" width="8.796875" style="1"/>
    <col min="14078" max="14078" width="3.19921875" style="1" customWidth="1"/>
    <col min="14079" max="14079" width="8.796875" style="1"/>
    <col min="14080" max="14080" width="8.09765625" style="1" customWidth="1"/>
    <col min="14081" max="14081" width="8.796875" style="1"/>
    <col min="14082" max="14082" width="7.09765625" style="1" customWidth="1"/>
    <col min="14083" max="14083" width="10.8984375" style="1" customWidth="1"/>
    <col min="14084" max="14084" width="11" style="1" customWidth="1"/>
    <col min="14085" max="14333" width="8.796875" style="1"/>
    <col min="14334" max="14334" width="3.19921875" style="1" customWidth="1"/>
    <col min="14335" max="14335" width="8.796875" style="1"/>
    <col min="14336" max="14336" width="8.09765625" style="1" customWidth="1"/>
    <col min="14337" max="14337" width="8.796875" style="1"/>
    <col min="14338" max="14338" width="7.09765625" style="1" customWidth="1"/>
    <col min="14339" max="14339" width="10.8984375" style="1" customWidth="1"/>
    <col min="14340" max="14340" width="11" style="1" customWidth="1"/>
    <col min="14341" max="14589" width="8.796875" style="1"/>
    <col min="14590" max="14590" width="3.19921875" style="1" customWidth="1"/>
    <col min="14591" max="14591" width="8.796875" style="1"/>
    <col min="14592" max="14592" width="8.09765625" style="1" customWidth="1"/>
    <col min="14593" max="14593" width="8.796875" style="1"/>
    <col min="14594" max="14594" width="7.09765625" style="1" customWidth="1"/>
    <col min="14595" max="14595" width="10.8984375" style="1" customWidth="1"/>
    <col min="14596" max="14596" width="11" style="1" customWidth="1"/>
    <col min="14597" max="14845" width="8.796875" style="1"/>
    <col min="14846" max="14846" width="3.19921875" style="1" customWidth="1"/>
    <col min="14847" max="14847" width="8.796875" style="1"/>
    <col min="14848" max="14848" width="8.09765625" style="1" customWidth="1"/>
    <col min="14849" max="14849" width="8.796875" style="1"/>
    <col min="14850" max="14850" width="7.09765625" style="1" customWidth="1"/>
    <col min="14851" max="14851" width="10.8984375" style="1" customWidth="1"/>
    <col min="14852" max="14852" width="11" style="1" customWidth="1"/>
    <col min="14853" max="15101" width="8.796875" style="1"/>
    <col min="15102" max="15102" width="3.19921875" style="1" customWidth="1"/>
    <col min="15103" max="15103" width="8.796875" style="1"/>
    <col min="15104" max="15104" width="8.09765625" style="1" customWidth="1"/>
    <col min="15105" max="15105" width="8.796875" style="1"/>
    <col min="15106" max="15106" width="7.09765625" style="1" customWidth="1"/>
    <col min="15107" max="15107" width="10.8984375" style="1" customWidth="1"/>
    <col min="15108" max="15108" width="11" style="1" customWidth="1"/>
    <col min="15109" max="15357" width="8.796875" style="1"/>
    <col min="15358" max="15358" width="3.19921875" style="1" customWidth="1"/>
    <col min="15359" max="15359" width="8.796875" style="1"/>
    <col min="15360" max="15360" width="8.09765625" style="1" customWidth="1"/>
    <col min="15361" max="15361" width="8.796875" style="1"/>
    <col min="15362" max="15362" width="7.09765625" style="1" customWidth="1"/>
    <col min="15363" max="15363" width="10.8984375" style="1" customWidth="1"/>
    <col min="15364" max="15364" width="11" style="1" customWidth="1"/>
    <col min="15365" max="15613" width="8.796875" style="1"/>
    <col min="15614" max="15614" width="3.19921875" style="1" customWidth="1"/>
    <col min="15615" max="15615" width="8.796875" style="1"/>
    <col min="15616" max="15616" width="8.09765625" style="1" customWidth="1"/>
    <col min="15617" max="15617" width="8.796875" style="1"/>
    <col min="15618" max="15618" width="7.09765625" style="1" customWidth="1"/>
    <col min="15619" max="15619" width="10.8984375" style="1" customWidth="1"/>
    <col min="15620" max="15620" width="11" style="1" customWidth="1"/>
    <col min="15621" max="15869" width="8.796875" style="1"/>
    <col min="15870" max="15870" width="3.19921875" style="1" customWidth="1"/>
    <col min="15871" max="15871" width="8.796875" style="1"/>
    <col min="15872" max="15872" width="8.09765625" style="1" customWidth="1"/>
    <col min="15873" max="15873" width="8.796875" style="1"/>
    <col min="15874" max="15874" width="7.09765625" style="1" customWidth="1"/>
    <col min="15875" max="15875" width="10.8984375" style="1" customWidth="1"/>
    <col min="15876" max="15876" width="11" style="1" customWidth="1"/>
    <col min="15877" max="16125" width="8.796875" style="1"/>
    <col min="16126" max="16126" width="3.19921875" style="1" customWidth="1"/>
    <col min="16127" max="16127" width="8.796875" style="1"/>
    <col min="16128" max="16128" width="8.09765625" style="1" customWidth="1"/>
    <col min="16129" max="16129" width="8.796875" style="1"/>
    <col min="16130" max="16130" width="7.09765625" style="1" customWidth="1"/>
    <col min="16131" max="16131" width="10.8984375" style="1" customWidth="1"/>
    <col min="16132" max="16132" width="11" style="1" customWidth="1"/>
    <col min="16133" max="16384" width="8.796875" style="1"/>
  </cols>
  <sheetData>
    <row r="1" spans="2:7" ht="26.25" x14ac:dyDescent="0.4">
      <c r="B1" s="4" t="s">
        <v>0</v>
      </c>
    </row>
    <row r="2" spans="2:7" x14ac:dyDescent="0.3"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  <row r="3" spans="2:7" x14ac:dyDescent="0.3">
      <c r="B3" s="2">
        <v>42158</v>
      </c>
      <c r="C3" s="1" t="s">
        <v>7</v>
      </c>
      <c r="D3" s="1">
        <v>11</v>
      </c>
      <c r="E3" s="3">
        <v>119.7</v>
      </c>
      <c r="F3" s="1" t="s">
        <v>8</v>
      </c>
      <c r="G3" s="1" t="s">
        <v>9</v>
      </c>
    </row>
    <row r="4" spans="2:7" x14ac:dyDescent="0.3">
      <c r="B4" s="2">
        <v>42158</v>
      </c>
      <c r="C4" s="1" t="s">
        <v>10</v>
      </c>
      <c r="D4" s="1">
        <v>6</v>
      </c>
      <c r="E4" s="3">
        <v>77.819999999999993</v>
      </c>
      <c r="F4" s="1" t="s">
        <v>11</v>
      </c>
      <c r="G4" s="1" t="s">
        <v>12</v>
      </c>
    </row>
    <row r="5" spans="2:7" x14ac:dyDescent="0.3">
      <c r="B5" s="2">
        <v>42158</v>
      </c>
      <c r="C5" s="1" t="s">
        <v>13</v>
      </c>
      <c r="D5" s="1">
        <v>15</v>
      </c>
      <c r="E5" s="3">
        <v>100.95</v>
      </c>
      <c r="F5" s="1" t="s">
        <v>11</v>
      </c>
      <c r="G5" s="1" t="s">
        <v>14</v>
      </c>
    </row>
    <row r="6" spans="2:7" x14ac:dyDescent="0.3">
      <c r="B6" s="2">
        <v>42158</v>
      </c>
      <c r="C6" s="1" t="s">
        <v>10</v>
      </c>
      <c r="D6" s="1">
        <v>11</v>
      </c>
      <c r="E6" s="3">
        <v>149.71</v>
      </c>
      <c r="F6" s="1" t="s">
        <v>8</v>
      </c>
      <c r="G6" s="1" t="s">
        <v>12</v>
      </c>
    </row>
    <row r="7" spans="2:7" x14ac:dyDescent="0.3">
      <c r="B7" s="2">
        <v>42159</v>
      </c>
      <c r="C7" s="1" t="s">
        <v>13</v>
      </c>
      <c r="D7" s="1">
        <v>22</v>
      </c>
      <c r="E7" s="3">
        <v>155.4</v>
      </c>
      <c r="F7" s="1" t="s">
        <v>8</v>
      </c>
      <c r="G7" s="1" t="s">
        <v>12</v>
      </c>
    </row>
    <row r="8" spans="2:7" x14ac:dyDescent="0.3">
      <c r="B8" s="2">
        <v>42159</v>
      </c>
      <c r="C8" s="1" t="s">
        <v>13</v>
      </c>
      <c r="D8" s="1">
        <v>3</v>
      </c>
      <c r="E8" s="3">
        <v>20.190000000000001</v>
      </c>
      <c r="F8" s="1" t="s">
        <v>11</v>
      </c>
      <c r="G8" s="1" t="s">
        <v>14</v>
      </c>
    </row>
    <row r="9" spans="2:7" x14ac:dyDescent="0.3">
      <c r="B9" s="2">
        <v>42159</v>
      </c>
      <c r="C9" s="1" t="s">
        <v>15</v>
      </c>
      <c r="D9" s="1">
        <v>5</v>
      </c>
      <c r="E9" s="3">
        <v>33.65</v>
      </c>
      <c r="F9" s="1" t="s">
        <v>11</v>
      </c>
      <c r="G9" s="1" t="s">
        <v>9</v>
      </c>
    </row>
    <row r="10" spans="2:7" x14ac:dyDescent="0.3">
      <c r="B10" s="2">
        <v>42159</v>
      </c>
      <c r="C10" s="1" t="s">
        <v>7</v>
      </c>
      <c r="D10" s="1">
        <v>22</v>
      </c>
      <c r="E10" s="3">
        <v>239.36</v>
      </c>
      <c r="F10" s="1" t="s">
        <v>8</v>
      </c>
      <c r="G10" s="1" t="s">
        <v>14</v>
      </c>
    </row>
    <row r="11" spans="2:7" x14ac:dyDescent="0.3">
      <c r="B11" s="2">
        <v>42159</v>
      </c>
      <c r="C11" s="1" t="s">
        <v>10</v>
      </c>
      <c r="D11" s="1">
        <v>10</v>
      </c>
      <c r="E11" s="3">
        <v>129.69999999999999</v>
      </c>
      <c r="F11" s="1" t="s">
        <v>11</v>
      </c>
      <c r="G11" s="1" t="s">
        <v>12</v>
      </c>
    </row>
    <row r="12" spans="2:7" x14ac:dyDescent="0.3">
      <c r="B12" s="2">
        <v>42160</v>
      </c>
      <c r="C12" s="1" t="s">
        <v>13</v>
      </c>
      <c r="D12" s="1">
        <v>22</v>
      </c>
      <c r="E12" s="3">
        <v>155.4</v>
      </c>
      <c r="F12" s="1" t="s">
        <v>8</v>
      </c>
      <c r="G12" s="1" t="s">
        <v>12</v>
      </c>
    </row>
    <row r="13" spans="2:7" x14ac:dyDescent="0.3">
      <c r="B13" s="2">
        <v>42160</v>
      </c>
      <c r="C13" s="1" t="s">
        <v>7</v>
      </c>
      <c r="D13" s="1">
        <v>8</v>
      </c>
      <c r="E13" s="3">
        <v>82.96</v>
      </c>
      <c r="F13" s="1" t="s">
        <v>11</v>
      </c>
      <c r="G13" s="1" t="s">
        <v>9</v>
      </c>
    </row>
    <row r="14" spans="2:7" x14ac:dyDescent="0.3">
      <c r="B14" s="2">
        <v>42160</v>
      </c>
      <c r="C14" s="1" t="s">
        <v>7</v>
      </c>
      <c r="D14" s="1">
        <v>22</v>
      </c>
      <c r="E14" s="3">
        <v>239.4</v>
      </c>
      <c r="F14" s="1" t="s">
        <v>8</v>
      </c>
      <c r="G14" s="1" t="s">
        <v>9</v>
      </c>
    </row>
    <row r="15" spans="2:7" x14ac:dyDescent="0.3">
      <c r="B15" s="2">
        <v>42160</v>
      </c>
      <c r="C15" s="1" t="s">
        <v>15</v>
      </c>
      <c r="D15" s="1">
        <v>55</v>
      </c>
      <c r="E15" s="3">
        <v>388.5</v>
      </c>
      <c r="F15" s="1" t="s">
        <v>8</v>
      </c>
      <c r="G15" s="1" t="s">
        <v>12</v>
      </c>
    </row>
    <row r="16" spans="2:7" x14ac:dyDescent="0.3">
      <c r="B16" s="2">
        <v>42160</v>
      </c>
      <c r="C16" s="1" t="s">
        <v>13</v>
      </c>
      <c r="D16" s="1">
        <v>25</v>
      </c>
      <c r="E16" s="3">
        <v>168.25</v>
      </c>
      <c r="F16" s="1" t="s">
        <v>11</v>
      </c>
      <c r="G16" s="1" t="s">
        <v>14</v>
      </c>
    </row>
    <row r="17" spans="2:7" x14ac:dyDescent="0.3">
      <c r="B17" s="2">
        <v>42160</v>
      </c>
      <c r="C17" s="1" t="s">
        <v>10</v>
      </c>
      <c r="D17" s="1">
        <v>22</v>
      </c>
      <c r="E17" s="3">
        <v>299.42</v>
      </c>
      <c r="F17" s="1" t="s">
        <v>8</v>
      </c>
      <c r="G17" s="1" t="s">
        <v>12</v>
      </c>
    </row>
    <row r="18" spans="2:7" x14ac:dyDescent="0.3">
      <c r="B18" s="2">
        <v>42161</v>
      </c>
      <c r="C18" s="1" t="s">
        <v>13</v>
      </c>
      <c r="D18" s="1">
        <v>33</v>
      </c>
      <c r="E18" s="3">
        <f>D18*7.77</f>
        <v>256.40999999999997</v>
      </c>
      <c r="F18" s="1" t="s">
        <v>8</v>
      </c>
      <c r="G18" s="1" t="s">
        <v>12</v>
      </c>
    </row>
    <row r="19" spans="2:7" x14ac:dyDescent="0.3">
      <c r="B19" s="2">
        <v>42161</v>
      </c>
      <c r="C19" s="1" t="s">
        <v>7</v>
      </c>
      <c r="D19" s="1">
        <v>11</v>
      </c>
      <c r="E19" s="3">
        <v>119.7</v>
      </c>
      <c r="F19" s="1" t="s">
        <v>8</v>
      </c>
      <c r="G19" s="1" t="s">
        <v>12</v>
      </c>
    </row>
    <row r="20" spans="2:7" x14ac:dyDescent="0.3">
      <c r="B20" s="2">
        <v>42161</v>
      </c>
      <c r="C20" s="1" t="s">
        <v>10</v>
      </c>
      <c r="D20" s="1">
        <v>22</v>
      </c>
      <c r="E20" s="3">
        <f>D20*14.97</f>
        <v>329.34000000000003</v>
      </c>
      <c r="F20" s="1" t="s">
        <v>8</v>
      </c>
      <c r="G20" s="1" t="s">
        <v>12</v>
      </c>
    </row>
    <row r="21" spans="2:7" x14ac:dyDescent="0.3">
      <c r="B21" s="2">
        <v>42161</v>
      </c>
      <c r="C21" s="1" t="s">
        <v>15</v>
      </c>
      <c r="D21" s="1">
        <v>20</v>
      </c>
      <c r="E21" s="3">
        <f>D21*6.73</f>
        <v>134.60000000000002</v>
      </c>
      <c r="F21" s="1" t="s">
        <v>11</v>
      </c>
      <c r="G21" s="1" t="s">
        <v>12</v>
      </c>
    </row>
    <row r="22" spans="2:7" x14ac:dyDescent="0.3">
      <c r="B22" s="2">
        <v>42179</v>
      </c>
      <c r="C22" s="1" t="s">
        <v>7</v>
      </c>
      <c r="D22" s="1">
        <v>99</v>
      </c>
      <c r="E22" s="3">
        <f t="shared" ref="E22:E28" si="0">D22*11.97</f>
        <v>1185.03</v>
      </c>
      <c r="F22" s="1" t="s">
        <v>8</v>
      </c>
      <c r="G22" s="1" t="s">
        <v>12</v>
      </c>
    </row>
    <row r="23" spans="2:7" x14ac:dyDescent="0.3">
      <c r="B23" s="2">
        <v>42179</v>
      </c>
      <c r="C23" s="1" t="s">
        <v>7</v>
      </c>
      <c r="D23" s="1">
        <v>55</v>
      </c>
      <c r="E23" s="3">
        <f t="shared" si="0"/>
        <v>658.35</v>
      </c>
      <c r="F23" s="1" t="s">
        <v>8</v>
      </c>
      <c r="G23" s="1" t="s">
        <v>9</v>
      </c>
    </row>
    <row r="24" spans="2:7" x14ac:dyDescent="0.3">
      <c r="B24" s="2">
        <v>42160</v>
      </c>
      <c r="C24" s="1" t="s">
        <v>7</v>
      </c>
      <c r="D24" s="1">
        <v>11</v>
      </c>
      <c r="E24" s="3">
        <f t="shared" si="0"/>
        <v>131.67000000000002</v>
      </c>
      <c r="F24" s="1" t="s">
        <v>8</v>
      </c>
      <c r="G24" s="1" t="s">
        <v>14</v>
      </c>
    </row>
    <row r="25" spans="2:7" x14ac:dyDescent="0.3">
      <c r="B25" s="2">
        <v>42165</v>
      </c>
      <c r="C25" s="1" t="s">
        <v>7</v>
      </c>
      <c r="D25" s="1">
        <v>25</v>
      </c>
      <c r="E25" s="3">
        <f t="shared" si="0"/>
        <v>299.25</v>
      </c>
      <c r="F25" s="1" t="s">
        <v>11</v>
      </c>
      <c r="G25" s="1" t="s">
        <v>12</v>
      </c>
    </row>
    <row r="26" spans="2:7" x14ac:dyDescent="0.3">
      <c r="B26" s="2">
        <v>42166</v>
      </c>
      <c r="C26" s="1" t="s">
        <v>7</v>
      </c>
      <c r="D26" s="1">
        <v>22</v>
      </c>
      <c r="E26" s="3">
        <f t="shared" si="0"/>
        <v>263.34000000000003</v>
      </c>
      <c r="F26" s="1" t="s">
        <v>8</v>
      </c>
      <c r="G26" s="1" t="s">
        <v>14</v>
      </c>
    </row>
    <row r="27" spans="2:7" x14ac:dyDescent="0.3">
      <c r="B27" s="2">
        <v>42167</v>
      </c>
      <c r="C27" s="1" t="s">
        <v>7</v>
      </c>
      <c r="D27" s="1">
        <v>11</v>
      </c>
      <c r="E27" s="3">
        <f t="shared" si="0"/>
        <v>131.67000000000002</v>
      </c>
      <c r="F27" s="1" t="s">
        <v>8</v>
      </c>
      <c r="G27" s="1" t="s">
        <v>14</v>
      </c>
    </row>
    <row r="28" spans="2:7" x14ac:dyDescent="0.3">
      <c r="B28" s="2">
        <v>42168</v>
      </c>
      <c r="C28" s="1" t="s">
        <v>7</v>
      </c>
      <c r="D28" s="1">
        <v>22</v>
      </c>
      <c r="E28" s="3">
        <f t="shared" si="0"/>
        <v>263.34000000000003</v>
      </c>
      <c r="F28" s="1" t="s">
        <v>8</v>
      </c>
      <c r="G28" s="1" t="s">
        <v>14</v>
      </c>
    </row>
    <row r="29" spans="2:7" x14ac:dyDescent="0.3">
      <c r="B29" s="2">
        <v>42169</v>
      </c>
      <c r="C29" s="1" t="s">
        <v>7</v>
      </c>
      <c r="D29" s="1">
        <v>30</v>
      </c>
      <c r="E29" s="3">
        <f>D29*10.37</f>
        <v>311.09999999999997</v>
      </c>
      <c r="F29" s="1" t="s">
        <v>11</v>
      </c>
      <c r="G29" s="1" t="s">
        <v>12</v>
      </c>
    </row>
    <row r="30" spans="2:7" x14ac:dyDescent="0.3">
      <c r="B30" s="2">
        <v>42172</v>
      </c>
      <c r="C30" s="1" t="s">
        <v>7</v>
      </c>
      <c r="D30" s="1">
        <v>15</v>
      </c>
      <c r="E30" s="3">
        <f>D30*10.37</f>
        <v>155.54999999999998</v>
      </c>
      <c r="F30" s="1" t="s">
        <v>11</v>
      </c>
      <c r="G30" s="1" t="s">
        <v>12</v>
      </c>
    </row>
    <row r="31" spans="2:7" x14ac:dyDescent="0.3">
      <c r="B31" s="2">
        <v>42173</v>
      </c>
      <c r="C31" s="1" t="s">
        <v>7</v>
      </c>
      <c r="D31" s="1">
        <v>20</v>
      </c>
      <c r="E31" s="3">
        <f>D31*10.37</f>
        <v>207.39999999999998</v>
      </c>
      <c r="F31" s="1" t="s">
        <v>11</v>
      </c>
      <c r="G31" s="1" t="s">
        <v>12</v>
      </c>
    </row>
    <row r="32" spans="2:7" x14ac:dyDescent="0.3">
      <c r="B32" s="2">
        <v>42172</v>
      </c>
      <c r="C32" s="1" t="s">
        <v>7</v>
      </c>
      <c r="D32" s="1">
        <v>74</v>
      </c>
      <c r="E32" s="3">
        <f>D32*10.37</f>
        <v>767.38</v>
      </c>
      <c r="F32" s="1" t="s">
        <v>11</v>
      </c>
      <c r="G32" s="1" t="s">
        <v>9</v>
      </c>
    </row>
    <row r="33" spans="2:7" x14ac:dyDescent="0.3">
      <c r="B33" s="2">
        <v>42162</v>
      </c>
      <c r="C33" s="1" t="s">
        <v>7</v>
      </c>
      <c r="D33" s="1">
        <v>102</v>
      </c>
      <c r="E33" s="3">
        <f>D33*10.37</f>
        <v>1057.74</v>
      </c>
      <c r="F33" s="1" t="s">
        <v>11</v>
      </c>
      <c r="G33" s="1" t="s">
        <v>14</v>
      </c>
    </row>
    <row r="34" spans="2:7" x14ac:dyDescent="0.3">
      <c r="B34" s="2">
        <v>42165</v>
      </c>
      <c r="C34" s="1" t="s">
        <v>10</v>
      </c>
      <c r="D34" s="1">
        <v>22</v>
      </c>
      <c r="E34" s="3">
        <f t="shared" ref="E34:E42" si="1">D34*14.97</f>
        <v>329.34000000000003</v>
      </c>
      <c r="F34" s="1" t="s">
        <v>8</v>
      </c>
      <c r="G34" s="1" t="s">
        <v>12</v>
      </c>
    </row>
    <row r="35" spans="2:7" x14ac:dyDescent="0.3">
      <c r="B35" s="2">
        <v>42166</v>
      </c>
      <c r="C35" s="1" t="s">
        <v>10</v>
      </c>
      <c r="D35" s="1">
        <v>11</v>
      </c>
      <c r="E35" s="3">
        <f t="shared" si="1"/>
        <v>164.67000000000002</v>
      </c>
      <c r="F35" s="1" t="s">
        <v>8</v>
      </c>
      <c r="G35" s="1" t="s">
        <v>12</v>
      </c>
    </row>
    <row r="36" spans="2:7" x14ac:dyDescent="0.3">
      <c r="B36" s="2">
        <v>42167</v>
      </c>
      <c r="C36" s="1" t="s">
        <v>10</v>
      </c>
      <c r="D36" s="1">
        <v>33</v>
      </c>
      <c r="E36" s="3">
        <f t="shared" si="1"/>
        <v>494.01000000000005</v>
      </c>
      <c r="F36" s="1" t="s">
        <v>8</v>
      </c>
      <c r="G36" s="1" t="s">
        <v>12</v>
      </c>
    </row>
    <row r="37" spans="2:7" x14ac:dyDescent="0.3">
      <c r="B37" s="2">
        <v>42168</v>
      </c>
      <c r="C37" s="1" t="s">
        <v>10</v>
      </c>
      <c r="D37" s="1">
        <v>33</v>
      </c>
      <c r="E37" s="3">
        <f t="shared" si="1"/>
        <v>494.01000000000005</v>
      </c>
      <c r="F37" s="1" t="s">
        <v>8</v>
      </c>
      <c r="G37" s="1" t="s">
        <v>12</v>
      </c>
    </row>
    <row r="38" spans="2:7" x14ac:dyDescent="0.3">
      <c r="B38" s="2">
        <v>42169</v>
      </c>
      <c r="C38" s="1" t="s">
        <v>10</v>
      </c>
      <c r="D38" s="1">
        <v>25</v>
      </c>
      <c r="E38" s="3">
        <f t="shared" si="1"/>
        <v>374.25</v>
      </c>
      <c r="F38" s="1" t="s">
        <v>11</v>
      </c>
      <c r="G38" s="1" t="s">
        <v>12</v>
      </c>
    </row>
    <row r="39" spans="2:7" x14ac:dyDescent="0.3">
      <c r="B39" s="2">
        <v>42172</v>
      </c>
      <c r="C39" s="1" t="s">
        <v>10</v>
      </c>
      <c r="D39" s="1">
        <v>30</v>
      </c>
      <c r="E39" s="3">
        <f t="shared" si="1"/>
        <v>449.1</v>
      </c>
      <c r="F39" s="1" t="s">
        <v>11</v>
      </c>
      <c r="G39" s="1" t="s">
        <v>12</v>
      </c>
    </row>
    <row r="40" spans="2:7" x14ac:dyDescent="0.3">
      <c r="B40" s="2">
        <v>42173</v>
      </c>
      <c r="C40" s="1" t="s">
        <v>10</v>
      </c>
      <c r="D40" s="1">
        <v>30</v>
      </c>
      <c r="E40" s="3">
        <f t="shared" si="1"/>
        <v>449.1</v>
      </c>
      <c r="F40" s="1" t="s">
        <v>11</v>
      </c>
      <c r="G40" s="1" t="s">
        <v>12</v>
      </c>
    </row>
    <row r="41" spans="2:7" x14ac:dyDescent="0.3">
      <c r="B41" s="2">
        <v>42173</v>
      </c>
      <c r="C41" s="1" t="s">
        <v>10</v>
      </c>
      <c r="D41" s="1">
        <v>25</v>
      </c>
      <c r="E41" s="3">
        <f t="shared" si="1"/>
        <v>374.25</v>
      </c>
      <c r="F41" s="1" t="s">
        <v>11</v>
      </c>
      <c r="G41" s="1" t="s">
        <v>12</v>
      </c>
    </row>
    <row r="42" spans="2:7" x14ac:dyDescent="0.3">
      <c r="B42" s="2">
        <v>42172</v>
      </c>
      <c r="C42" s="1" t="s">
        <v>10</v>
      </c>
      <c r="D42" s="1">
        <v>15</v>
      </c>
      <c r="E42" s="3">
        <f t="shared" si="1"/>
        <v>224.55</v>
      </c>
      <c r="F42" s="1" t="s">
        <v>11</v>
      </c>
      <c r="G42" s="1" t="s">
        <v>12</v>
      </c>
    </row>
    <row r="43" spans="2:7" x14ac:dyDescent="0.3">
      <c r="B43" s="2">
        <v>42175</v>
      </c>
      <c r="C43" s="1" t="s">
        <v>10</v>
      </c>
      <c r="D43" s="1">
        <v>99</v>
      </c>
      <c r="E43" s="3">
        <f>D43*14.97</f>
        <v>1482.03</v>
      </c>
      <c r="F43" s="1" t="s">
        <v>8</v>
      </c>
      <c r="G43" s="1" t="s">
        <v>9</v>
      </c>
    </row>
    <row r="44" spans="2:7" x14ac:dyDescent="0.3">
      <c r="B44" s="2">
        <v>42176</v>
      </c>
      <c r="C44" s="1" t="s">
        <v>10</v>
      </c>
      <c r="D44" s="1">
        <v>132</v>
      </c>
      <c r="E44" s="3">
        <f>D44*14.97</f>
        <v>1976.0400000000002</v>
      </c>
      <c r="F44" s="1" t="s">
        <v>8</v>
      </c>
      <c r="G44" s="1" t="s">
        <v>14</v>
      </c>
    </row>
    <row r="45" spans="2:7" x14ac:dyDescent="0.3">
      <c r="B45" s="2">
        <v>42179</v>
      </c>
      <c r="C45" s="1" t="s">
        <v>10</v>
      </c>
      <c r="D45" s="1">
        <v>15</v>
      </c>
      <c r="E45" s="3">
        <f>D45*12.97</f>
        <v>194.55</v>
      </c>
      <c r="F45" s="1" t="s">
        <v>11</v>
      </c>
      <c r="G45" s="1" t="s">
        <v>12</v>
      </c>
    </row>
    <row r="46" spans="2:7" x14ac:dyDescent="0.3">
      <c r="B46" s="2">
        <v>42180</v>
      </c>
      <c r="C46" s="1" t="s">
        <v>10</v>
      </c>
      <c r="D46" s="1">
        <v>69</v>
      </c>
      <c r="E46" s="3">
        <f>D46*12.97</f>
        <v>894.93000000000006</v>
      </c>
      <c r="F46" s="1" t="s">
        <v>11</v>
      </c>
      <c r="G46" s="1" t="s">
        <v>9</v>
      </c>
    </row>
    <row r="47" spans="2:7" x14ac:dyDescent="0.3">
      <c r="B47" s="2">
        <v>42179</v>
      </c>
      <c r="C47" s="1" t="s">
        <v>10</v>
      </c>
      <c r="D47" s="1">
        <v>120</v>
      </c>
      <c r="E47" s="3">
        <f>D47*12.97</f>
        <v>1556.4</v>
      </c>
      <c r="F47" s="1" t="s">
        <v>11</v>
      </c>
      <c r="G47" s="1" t="s">
        <v>14</v>
      </c>
    </row>
    <row r="48" spans="2:7" x14ac:dyDescent="0.3">
      <c r="B48" s="2">
        <v>42162</v>
      </c>
      <c r="C48" s="1" t="s">
        <v>13</v>
      </c>
      <c r="D48" s="1">
        <v>55</v>
      </c>
      <c r="E48" s="3">
        <f>D48*7.77</f>
        <v>427.34999999999997</v>
      </c>
      <c r="F48" s="1" t="s">
        <v>8</v>
      </c>
      <c r="G48" s="1" t="s">
        <v>12</v>
      </c>
    </row>
    <row r="49" spans="2:7" x14ac:dyDescent="0.3">
      <c r="B49" s="2">
        <v>42165</v>
      </c>
      <c r="C49" s="1" t="s">
        <v>13</v>
      </c>
      <c r="D49" s="1">
        <v>44</v>
      </c>
      <c r="E49" s="3">
        <f>D49*7.77</f>
        <v>341.88</v>
      </c>
      <c r="F49" s="1" t="s">
        <v>8</v>
      </c>
      <c r="G49" s="1" t="s">
        <v>12</v>
      </c>
    </row>
    <row r="50" spans="2:7" x14ac:dyDescent="0.3">
      <c r="B50" s="2">
        <v>42166</v>
      </c>
      <c r="C50" s="1" t="s">
        <v>13</v>
      </c>
      <c r="D50" s="1">
        <v>55</v>
      </c>
      <c r="E50" s="3">
        <f>D50*7.77</f>
        <v>427.34999999999997</v>
      </c>
      <c r="F50" s="1" t="s">
        <v>8</v>
      </c>
      <c r="G50" s="1" t="s">
        <v>12</v>
      </c>
    </row>
    <row r="51" spans="2:7" x14ac:dyDescent="0.3">
      <c r="B51" s="2">
        <v>42167</v>
      </c>
      <c r="C51" s="1" t="s">
        <v>13</v>
      </c>
      <c r="D51" s="1">
        <v>66</v>
      </c>
      <c r="E51" s="3">
        <f>D51*7.77</f>
        <v>512.81999999999994</v>
      </c>
      <c r="F51" s="1" t="s">
        <v>8</v>
      </c>
      <c r="G51" s="1" t="s">
        <v>12</v>
      </c>
    </row>
    <row r="52" spans="2:7" x14ac:dyDescent="0.3">
      <c r="B52" s="2">
        <v>42168</v>
      </c>
      <c r="C52" s="1" t="s">
        <v>13</v>
      </c>
      <c r="D52" s="1">
        <v>50</v>
      </c>
      <c r="E52" s="3">
        <f>D52*6.73</f>
        <v>336.5</v>
      </c>
      <c r="F52" s="1" t="s">
        <v>11</v>
      </c>
      <c r="G52" s="1" t="s">
        <v>12</v>
      </c>
    </row>
    <row r="53" spans="2:7" x14ac:dyDescent="0.3">
      <c r="B53" s="2">
        <v>42169</v>
      </c>
      <c r="C53" s="1" t="s">
        <v>13</v>
      </c>
      <c r="D53" s="1">
        <v>45</v>
      </c>
      <c r="E53" s="3">
        <f>D53*6.73</f>
        <v>302.85000000000002</v>
      </c>
      <c r="F53" s="1" t="s">
        <v>11</v>
      </c>
      <c r="G53" s="1" t="s">
        <v>12</v>
      </c>
    </row>
    <row r="54" spans="2:7" x14ac:dyDescent="0.3">
      <c r="B54" s="2">
        <v>42172</v>
      </c>
      <c r="C54" s="1" t="s">
        <v>13</v>
      </c>
      <c r="D54" s="1">
        <v>75</v>
      </c>
      <c r="E54" s="3">
        <f>D54*6.73</f>
        <v>504.75000000000006</v>
      </c>
      <c r="F54" s="1" t="s">
        <v>11</v>
      </c>
      <c r="G54" s="1" t="s">
        <v>12</v>
      </c>
    </row>
    <row r="55" spans="2:7" x14ac:dyDescent="0.3">
      <c r="B55" s="2">
        <v>42173</v>
      </c>
      <c r="C55" s="1" t="s">
        <v>13</v>
      </c>
      <c r="D55" s="1">
        <v>50</v>
      </c>
      <c r="E55" s="3">
        <f>D55*6.73</f>
        <v>336.5</v>
      </c>
      <c r="F55" s="1" t="s">
        <v>11</v>
      </c>
      <c r="G55" s="1" t="s">
        <v>12</v>
      </c>
    </row>
    <row r="56" spans="2:7" x14ac:dyDescent="0.3">
      <c r="B56" s="2">
        <v>42180</v>
      </c>
      <c r="C56" s="1" t="s">
        <v>13</v>
      </c>
      <c r="D56" s="1">
        <v>77</v>
      </c>
      <c r="E56" s="3">
        <f>D56*7.77</f>
        <v>598.29</v>
      </c>
      <c r="F56" s="1" t="s">
        <v>8</v>
      </c>
      <c r="G56" s="1" t="s">
        <v>12</v>
      </c>
    </row>
    <row r="57" spans="2:7" x14ac:dyDescent="0.3">
      <c r="B57" s="2">
        <v>42181</v>
      </c>
      <c r="C57" s="1" t="s">
        <v>13</v>
      </c>
      <c r="D57" s="1">
        <v>165</v>
      </c>
      <c r="E57" s="3">
        <f>D57*7.77</f>
        <v>1282.05</v>
      </c>
      <c r="F57" s="1" t="s">
        <v>8</v>
      </c>
      <c r="G57" s="1" t="s">
        <v>9</v>
      </c>
    </row>
    <row r="58" spans="2:7" x14ac:dyDescent="0.3">
      <c r="B58" s="2">
        <v>42172</v>
      </c>
      <c r="C58" s="1" t="s">
        <v>13</v>
      </c>
      <c r="D58" s="1">
        <v>187</v>
      </c>
      <c r="E58" s="3">
        <f>D58*7.77</f>
        <v>1452.99</v>
      </c>
      <c r="F58" s="1" t="s">
        <v>8</v>
      </c>
      <c r="G58" s="1" t="s">
        <v>14</v>
      </c>
    </row>
    <row r="59" spans="2:7" x14ac:dyDescent="0.3">
      <c r="B59" s="2">
        <v>42173</v>
      </c>
      <c r="C59" s="1" t="s">
        <v>13</v>
      </c>
      <c r="D59" s="1">
        <v>68</v>
      </c>
      <c r="E59" s="3">
        <f t="shared" ref="E59:E65" si="2">D59*6.73</f>
        <v>457.64000000000004</v>
      </c>
      <c r="F59" s="1" t="s">
        <v>11</v>
      </c>
      <c r="G59" s="1" t="s">
        <v>12</v>
      </c>
    </row>
    <row r="60" spans="2:7" x14ac:dyDescent="0.3">
      <c r="B60" s="2">
        <v>42174</v>
      </c>
      <c r="C60" s="1" t="s">
        <v>13</v>
      </c>
      <c r="D60" s="1">
        <v>122</v>
      </c>
      <c r="E60" s="3">
        <f t="shared" si="2"/>
        <v>821.06000000000006</v>
      </c>
      <c r="F60" s="1" t="s">
        <v>11</v>
      </c>
      <c r="G60" s="1" t="s">
        <v>9</v>
      </c>
    </row>
    <row r="61" spans="2:7" x14ac:dyDescent="0.3">
      <c r="B61" s="2">
        <v>42175</v>
      </c>
      <c r="C61" s="1" t="s">
        <v>13</v>
      </c>
      <c r="D61" s="1">
        <v>175</v>
      </c>
      <c r="E61" s="3">
        <f t="shared" si="2"/>
        <v>1177.75</v>
      </c>
      <c r="F61" s="1" t="s">
        <v>11</v>
      </c>
      <c r="G61" s="1" t="s">
        <v>14</v>
      </c>
    </row>
    <row r="62" spans="2:7" x14ac:dyDescent="0.3">
      <c r="B62" s="2">
        <v>42162</v>
      </c>
      <c r="C62" s="1" t="s">
        <v>15</v>
      </c>
      <c r="D62" s="1">
        <v>25</v>
      </c>
      <c r="E62" s="3">
        <f t="shared" si="2"/>
        <v>168.25</v>
      </c>
      <c r="F62" s="1" t="s">
        <v>11</v>
      </c>
      <c r="G62" s="1" t="s">
        <v>14</v>
      </c>
    </row>
    <row r="63" spans="2:7" x14ac:dyDescent="0.3">
      <c r="B63" s="2">
        <v>42165</v>
      </c>
      <c r="C63" s="1" t="s">
        <v>15</v>
      </c>
      <c r="D63" s="1">
        <v>30</v>
      </c>
      <c r="E63" s="3">
        <f t="shared" si="2"/>
        <v>201.9</v>
      </c>
      <c r="F63" s="1" t="s">
        <v>11</v>
      </c>
      <c r="G63" s="1" t="s">
        <v>14</v>
      </c>
    </row>
    <row r="64" spans="2:7" x14ac:dyDescent="0.3">
      <c r="B64" s="2">
        <v>42166</v>
      </c>
      <c r="C64" s="1" t="s">
        <v>15</v>
      </c>
      <c r="D64" s="1">
        <v>15</v>
      </c>
      <c r="E64" s="3">
        <f t="shared" si="2"/>
        <v>100.95</v>
      </c>
      <c r="F64" s="1" t="s">
        <v>11</v>
      </c>
      <c r="G64" s="1" t="s">
        <v>14</v>
      </c>
    </row>
    <row r="65" spans="2:7" x14ac:dyDescent="0.3">
      <c r="B65" s="2">
        <v>42167</v>
      </c>
      <c r="C65" s="1" t="s">
        <v>15</v>
      </c>
      <c r="D65" s="1">
        <v>20</v>
      </c>
      <c r="E65" s="3">
        <f t="shared" si="2"/>
        <v>134.60000000000002</v>
      </c>
      <c r="F65" s="1" t="s">
        <v>11</v>
      </c>
      <c r="G65" s="1" t="s">
        <v>14</v>
      </c>
    </row>
    <row r="66" spans="2:7" x14ac:dyDescent="0.3">
      <c r="B66" s="2">
        <v>42168</v>
      </c>
      <c r="C66" s="1" t="s">
        <v>15</v>
      </c>
      <c r="D66" s="1">
        <v>11</v>
      </c>
      <c r="E66" s="3">
        <f t="shared" ref="E66:E72" si="3">D66*7.77</f>
        <v>85.47</v>
      </c>
      <c r="F66" s="1" t="s">
        <v>8</v>
      </c>
      <c r="G66" s="1" t="s">
        <v>12</v>
      </c>
    </row>
    <row r="67" spans="2:7" x14ac:dyDescent="0.3">
      <c r="B67" s="2">
        <v>42169</v>
      </c>
      <c r="C67" s="1" t="s">
        <v>15</v>
      </c>
      <c r="D67" s="1">
        <v>22</v>
      </c>
      <c r="E67" s="3">
        <f t="shared" si="3"/>
        <v>170.94</v>
      </c>
      <c r="F67" s="1" t="s">
        <v>8</v>
      </c>
      <c r="G67" s="1" t="s">
        <v>12</v>
      </c>
    </row>
    <row r="68" spans="2:7" x14ac:dyDescent="0.3">
      <c r="B68" s="2">
        <v>42172</v>
      </c>
      <c r="C68" s="1" t="s">
        <v>15</v>
      </c>
      <c r="D68" s="1">
        <v>22</v>
      </c>
      <c r="E68" s="3">
        <f t="shared" si="3"/>
        <v>170.94</v>
      </c>
      <c r="F68" s="1" t="s">
        <v>8</v>
      </c>
      <c r="G68" s="1" t="s">
        <v>12</v>
      </c>
    </row>
    <row r="69" spans="2:7" x14ac:dyDescent="0.3">
      <c r="B69" s="2">
        <v>42173</v>
      </c>
      <c r="C69" s="1" t="s">
        <v>15</v>
      </c>
      <c r="D69" s="1">
        <v>33</v>
      </c>
      <c r="E69" s="3">
        <f t="shared" si="3"/>
        <v>256.40999999999997</v>
      </c>
      <c r="F69" s="1" t="s">
        <v>8</v>
      </c>
      <c r="G69" s="1" t="s">
        <v>12</v>
      </c>
    </row>
    <row r="70" spans="2:7" x14ac:dyDescent="0.3">
      <c r="B70" s="2">
        <v>42176</v>
      </c>
      <c r="C70" s="1" t="s">
        <v>15</v>
      </c>
      <c r="D70" s="1">
        <v>22</v>
      </c>
      <c r="E70" s="3">
        <f t="shared" si="3"/>
        <v>170.94</v>
      </c>
      <c r="F70" s="1" t="s">
        <v>8</v>
      </c>
      <c r="G70" s="1" t="s">
        <v>12</v>
      </c>
    </row>
    <row r="71" spans="2:7" x14ac:dyDescent="0.3">
      <c r="B71" s="2">
        <v>42179</v>
      </c>
      <c r="C71" s="1" t="s">
        <v>15</v>
      </c>
      <c r="D71" s="1">
        <v>66</v>
      </c>
      <c r="E71" s="3">
        <f t="shared" si="3"/>
        <v>512.81999999999994</v>
      </c>
      <c r="F71" s="1" t="s">
        <v>8</v>
      </c>
      <c r="G71" s="1" t="s">
        <v>9</v>
      </c>
    </row>
    <row r="72" spans="2:7" x14ac:dyDescent="0.3">
      <c r="B72" s="2">
        <v>42180</v>
      </c>
      <c r="C72" s="1" t="s">
        <v>15</v>
      </c>
      <c r="D72" s="1">
        <v>121</v>
      </c>
      <c r="E72" s="3">
        <f t="shared" si="3"/>
        <v>940.17</v>
      </c>
      <c r="F72" s="1" t="s">
        <v>8</v>
      </c>
      <c r="G72" s="1" t="s">
        <v>14</v>
      </c>
    </row>
    <row r="73" spans="2:7" x14ac:dyDescent="0.3">
      <c r="B73" s="2">
        <v>42179</v>
      </c>
      <c r="C73" s="1" t="s">
        <v>15</v>
      </c>
      <c r="D73" s="1">
        <v>62</v>
      </c>
      <c r="E73" s="3">
        <f>D73*6.73</f>
        <v>417.26000000000005</v>
      </c>
      <c r="F73" s="1" t="s">
        <v>11</v>
      </c>
      <c r="G73" s="1" t="s">
        <v>12</v>
      </c>
    </row>
    <row r="74" spans="2:7" x14ac:dyDescent="0.3">
      <c r="B74" s="2">
        <v>42180</v>
      </c>
      <c r="C74" s="1" t="s">
        <v>15</v>
      </c>
      <c r="D74" s="1">
        <v>65</v>
      </c>
      <c r="E74" s="3">
        <f>D74*6.73</f>
        <v>437.45000000000005</v>
      </c>
      <c r="F74" s="1" t="s">
        <v>11</v>
      </c>
      <c r="G74" s="1" t="s">
        <v>9</v>
      </c>
    </row>
    <row r="75" spans="2:7" x14ac:dyDescent="0.3">
      <c r="B75" s="2">
        <v>42181</v>
      </c>
      <c r="C75" s="1" t="s">
        <v>15</v>
      </c>
      <c r="D75" s="1">
        <v>21</v>
      </c>
      <c r="E75" s="3">
        <f>D75*6.73</f>
        <v>141.33000000000001</v>
      </c>
      <c r="F75" s="1" t="s">
        <v>11</v>
      </c>
      <c r="G75" s="1" t="s">
        <v>14</v>
      </c>
    </row>
    <row r="76" spans="2:7" x14ac:dyDescent="0.3">
      <c r="B76" s="2">
        <v>42186</v>
      </c>
      <c r="C76" s="1" t="s">
        <v>7</v>
      </c>
      <c r="D76" s="1">
        <v>88</v>
      </c>
      <c r="E76" s="3">
        <f>D76*11.97</f>
        <v>1053.3600000000001</v>
      </c>
      <c r="F76" s="1" t="s">
        <v>8</v>
      </c>
      <c r="G76" s="1" t="s">
        <v>12</v>
      </c>
    </row>
    <row r="77" spans="2:7" x14ac:dyDescent="0.3">
      <c r="B77" s="2">
        <v>42187</v>
      </c>
      <c r="C77" s="1" t="s">
        <v>7</v>
      </c>
      <c r="D77" s="1">
        <v>44</v>
      </c>
      <c r="E77" s="3">
        <f>D77*11.97</f>
        <v>526.68000000000006</v>
      </c>
      <c r="F77" s="1" t="s">
        <v>8</v>
      </c>
      <c r="G77" s="1" t="s">
        <v>9</v>
      </c>
    </row>
    <row r="78" spans="2:7" x14ac:dyDescent="0.3">
      <c r="B78" s="2">
        <v>42188</v>
      </c>
      <c r="C78" s="1" t="s">
        <v>7</v>
      </c>
      <c r="D78" s="1">
        <v>77</v>
      </c>
      <c r="E78" s="3">
        <f>D78*11.97</f>
        <v>921.69</v>
      </c>
      <c r="F78" s="1" t="s">
        <v>8</v>
      </c>
      <c r="G78" s="1" t="s">
        <v>14</v>
      </c>
    </row>
    <row r="79" spans="2:7" x14ac:dyDescent="0.3">
      <c r="B79" s="2">
        <v>42189</v>
      </c>
      <c r="C79" s="1" t="s">
        <v>7</v>
      </c>
      <c r="D79" s="1">
        <v>102</v>
      </c>
      <c r="E79" s="3">
        <f>D79*10.37</f>
        <v>1057.74</v>
      </c>
      <c r="F79" s="1" t="s">
        <v>11</v>
      </c>
      <c r="G79" s="1" t="s">
        <v>12</v>
      </c>
    </row>
    <row r="80" spans="2:7" x14ac:dyDescent="0.3">
      <c r="B80" s="2">
        <v>42190</v>
      </c>
      <c r="C80" s="1" t="s">
        <v>7</v>
      </c>
      <c r="D80" s="1">
        <v>60</v>
      </c>
      <c r="E80" s="3">
        <f>D80*10.37</f>
        <v>622.19999999999993</v>
      </c>
      <c r="F80" s="1" t="s">
        <v>11</v>
      </c>
      <c r="G80" s="1" t="s">
        <v>9</v>
      </c>
    </row>
    <row r="81" spans="2:7" x14ac:dyDescent="0.3">
      <c r="B81" s="2">
        <v>42193</v>
      </c>
      <c r="C81" s="1" t="s">
        <v>7</v>
      </c>
      <c r="D81" s="1">
        <v>80</v>
      </c>
      <c r="E81" s="3">
        <f>D81*10.37</f>
        <v>829.59999999999991</v>
      </c>
      <c r="F81" s="1" t="s">
        <v>11</v>
      </c>
      <c r="G81" s="1" t="s">
        <v>14</v>
      </c>
    </row>
    <row r="82" spans="2:7" x14ac:dyDescent="0.3">
      <c r="B82" s="2">
        <v>42194</v>
      </c>
      <c r="C82" s="1" t="s">
        <v>10</v>
      </c>
      <c r="D82" s="1">
        <v>110</v>
      </c>
      <c r="E82" s="3">
        <f>D82*14.97</f>
        <v>1646.7</v>
      </c>
      <c r="F82" s="1" t="s">
        <v>8</v>
      </c>
      <c r="G82" s="1" t="s">
        <v>12</v>
      </c>
    </row>
    <row r="83" spans="2:7" x14ac:dyDescent="0.3">
      <c r="B83" s="2">
        <v>42193</v>
      </c>
      <c r="C83" s="1" t="s">
        <v>10</v>
      </c>
      <c r="D83" s="1">
        <v>77</v>
      </c>
      <c r="E83" s="3">
        <f>D83*14.97</f>
        <v>1152.69</v>
      </c>
      <c r="F83" s="1" t="s">
        <v>8</v>
      </c>
      <c r="G83" s="1" t="s">
        <v>9</v>
      </c>
    </row>
    <row r="84" spans="2:7" x14ac:dyDescent="0.3">
      <c r="B84" s="2">
        <v>42194</v>
      </c>
      <c r="C84" s="1" t="s">
        <v>10</v>
      </c>
      <c r="D84" s="1">
        <v>77</v>
      </c>
      <c r="E84" s="3">
        <f>D84*14.97</f>
        <v>1152.69</v>
      </c>
      <c r="F84" s="1" t="s">
        <v>8</v>
      </c>
      <c r="G84" s="1" t="s">
        <v>14</v>
      </c>
    </row>
    <row r="85" spans="2:7" x14ac:dyDescent="0.3">
      <c r="B85" s="2">
        <v>42195</v>
      </c>
      <c r="C85" s="1" t="s">
        <v>10</v>
      </c>
      <c r="D85" s="1">
        <v>124</v>
      </c>
      <c r="E85" s="3">
        <f>D85*12.97</f>
        <v>1608.28</v>
      </c>
      <c r="F85" s="1" t="s">
        <v>11</v>
      </c>
      <c r="G85" s="1" t="s">
        <v>12</v>
      </c>
    </row>
    <row r="86" spans="2:7" x14ac:dyDescent="0.3">
      <c r="B86" s="2">
        <v>42196</v>
      </c>
      <c r="C86" s="1" t="s">
        <v>10</v>
      </c>
      <c r="D86" s="1">
        <v>65</v>
      </c>
      <c r="E86" s="3">
        <f>D86*12.97</f>
        <v>843.05000000000007</v>
      </c>
      <c r="F86" s="1" t="s">
        <v>11</v>
      </c>
      <c r="G86" s="1" t="s">
        <v>9</v>
      </c>
    </row>
    <row r="87" spans="2:7" x14ac:dyDescent="0.3">
      <c r="B87" s="2">
        <v>42197</v>
      </c>
      <c r="C87" s="1" t="s">
        <v>10</v>
      </c>
      <c r="D87" s="1">
        <v>130</v>
      </c>
      <c r="E87" s="3">
        <f>D87*12.97</f>
        <v>1686.1000000000001</v>
      </c>
      <c r="F87" s="1" t="s">
        <v>11</v>
      </c>
      <c r="G87" s="1" t="s">
        <v>14</v>
      </c>
    </row>
    <row r="88" spans="2:7" x14ac:dyDescent="0.3">
      <c r="B88" s="2">
        <v>42200</v>
      </c>
      <c r="C88" s="1" t="s">
        <v>13</v>
      </c>
      <c r="D88" s="1">
        <v>275</v>
      </c>
      <c r="E88" s="3">
        <f>D88*7.77</f>
        <v>2136.75</v>
      </c>
      <c r="F88" s="1" t="s">
        <v>8</v>
      </c>
      <c r="G88" s="1" t="s">
        <v>12</v>
      </c>
    </row>
    <row r="89" spans="2:7" x14ac:dyDescent="0.3">
      <c r="B89" s="2">
        <v>42201</v>
      </c>
      <c r="C89" s="1" t="s">
        <v>13</v>
      </c>
      <c r="D89" s="1">
        <v>121</v>
      </c>
      <c r="E89" s="3">
        <f>D89*7.77</f>
        <v>940.17</v>
      </c>
      <c r="F89" s="1" t="s">
        <v>8</v>
      </c>
      <c r="G89" s="1" t="s">
        <v>9</v>
      </c>
    </row>
    <row r="90" spans="2:7" x14ac:dyDescent="0.3">
      <c r="B90" s="2">
        <v>42200</v>
      </c>
      <c r="C90" s="1" t="s">
        <v>13</v>
      </c>
      <c r="D90" s="1">
        <v>176</v>
      </c>
      <c r="E90" s="3">
        <f>D90*7.77</f>
        <v>1367.52</v>
      </c>
      <c r="F90" s="1" t="s">
        <v>8</v>
      </c>
      <c r="G90" s="1" t="s">
        <v>14</v>
      </c>
    </row>
    <row r="91" spans="2:7" x14ac:dyDescent="0.3">
      <c r="B91" s="2">
        <v>42201</v>
      </c>
      <c r="C91" s="1" t="s">
        <v>13</v>
      </c>
      <c r="D91" s="1">
        <v>274</v>
      </c>
      <c r="E91" s="3">
        <f>D91*6.73</f>
        <v>1844.0200000000002</v>
      </c>
      <c r="F91" s="1" t="s">
        <v>11</v>
      </c>
      <c r="G91" s="1" t="s">
        <v>12</v>
      </c>
    </row>
    <row r="92" spans="2:7" x14ac:dyDescent="0.3">
      <c r="B92" s="2">
        <v>42202</v>
      </c>
      <c r="C92" s="1" t="s">
        <v>13</v>
      </c>
      <c r="D92" s="1">
        <v>141</v>
      </c>
      <c r="E92" s="3">
        <f>D92*6.73</f>
        <v>948.93000000000006</v>
      </c>
      <c r="F92" s="1" t="s">
        <v>11</v>
      </c>
      <c r="G92" s="1" t="s">
        <v>9</v>
      </c>
    </row>
    <row r="93" spans="2:7" x14ac:dyDescent="0.3">
      <c r="B93" s="2">
        <v>42203</v>
      </c>
      <c r="C93" s="1" t="s">
        <v>13</v>
      </c>
      <c r="D93" s="1">
        <v>166</v>
      </c>
      <c r="E93" s="3">
        <f>D93*6.73</f>
        <v>1117.18</v>
      </c>
      <c r="F93" s="1" t="s">
        <v>11</v>
      </c>
      <c r="G93" s="1" t="s">
        <v>14</v>
      </c>
    </row>
    <row r="94" spans="2:7" x14ac:dyDescent="0.3">
      <c r="B94" s="2">
        <v>42204</v>
      </c>
      <c r="C94" s="1" t="s">
        <v>15</v>
      </c>
      <c r="D94" s="1">
        <v>99</v>
      </c>
      <c r="E94" s="3">
        <f>D94*7.77</f>
        <v>769.2299999999999</v>
      </c>
      <c r="F94" s="1" t="s">
        <v>8</v>
      </c>
      <c r="G94" s="1" t="s">
        <v>12</v>
      </c>
    </row>
    <row r="95" spans="2:7" x14ac:dyDescent="0.3">
      <c r="B95" s="2">
        <v>42207</v>
      </c>
      <c r="C95" s="1" t="s">
        <v>15</v>
      </c>
      <c r="D95" s="1">
        <v>55</v>
      </c>
      <c r="E95" s="3">
        <f>D95*7.77</f>
        <v>427.34999999999997</v>
      </c>
      <c r="F95" s="1" t="s">
        <v>8</v>
      </c>
      <c r="G95" s="1" t="s">
        <v>9</v>
      </c>
    </row>
    <row r="96" spans="2:7" x14ac:dyDescent="0.3">
      <c r="B96" s="2">
        <v>42208</v>
      </c>
      <c r="C96" s="1" t="s">
        <v>15</v>
      </c>
      <c r="D96" s="1">
        <v>132</v>
      </c>
      <c r="E96" s="3">
        <f>D96*7.77</f>
        <v>1025.6399999999999</v>
      </c>
      <c r="F96" s="1" t="s">
        <v>8</v>
      </c>
      <c r="G96" s="1" t="s">
        <v>14</v>
      </c>
    </row>
    <row r="97" spans="2:7" x14ac:dyDescent="0.3">
      <c r="B97" s="2">
        <v>42207</v>
      </c>
      <c r="C97" s="1" t="s">
        <v>15</v>
      </c>
      <c r="D97" s="1">
        <v>75</v>
      </c>
      <c r="E97" s="3">
        <f>D97*6.73</f>
        <v>504.75000000000006</v>
      </c>
      <c r="F97" s="1" t="s">
        <v>11</v>
      </c>
      <c r="G97" s="1" t="s">
        <v>12</v>
      </c>
    </row>
    <row r="98" spans="2:7" x14ac:dyDescent="0.3">
      <c r="B98" s="2">
        <v>42208</v>
      </c>
      <c r="C98" s="1" t="s">
        <v>15</v>
      </c>
      <c r="D98" s="1">
        <v>60</v>
      </c>
      <c r="E98" s="3">
        <f>D98*6.73</f>
        <v>403.8</v>
      </c>
      <c r="F98" s="1" t="s">
        <v>11</v>
      </c>
      <c r="G98" s="1" t="s">
        <v>9</v>
      </c>
    </row>
    <row r="99" spans="2:7" x14ac:dyDescent="0.3">
      <c r="B99" s="2">
        <v>42209</v>
      </c>
      <c r="C99" s="1" t="s">
        <v>15</v>
      </c>
      <c r="D99" s="1">
        <v>88</v>
      </c>
      <c r="E99" s="3">
        <f>D99*6.73</f>
        <v>592.24</v>
      </c>
      <c r="F99" s="1" t="s">
        <v>11</v>
      </c>
      <c r="G99" s="1" t="s">
        <v>14</v>
      </c>
    </row>
    <row r="100" spans="2:7" x14ac:dyDescent="0.3">
      <c r="B100" s="2">
        <v>42217</v>
      </c>
      <c r="C100" s="1" t="s">
        <v>7</v>
      </c>
      <c r="D100" s="1">
        <v>66</v>
      </c>
      <c r="E100" s="3">
        <f>D100*11.97</f>
        <v>790.0200000000001</v>
      </c>
      <c r="F100" s="1" t="s">
        <v>8</v>
      </c>
      <c r="G100" s="1" t="s">
        <v>12</v>
      </c>
    </row>
    <row r="101" spans="2:7" x14ac:dyDescent="0.3">
      <c r="B101" s="2">
        <v>42218</v>
      </c>
      <c r="C101" s="1" t="s">
        <v>7</v>
      </c>
      <c r="D101" s="1">
        <v>44</v>
      </c>
      <c r="E101" s="3">
        <f>D101*11.97</f>
        <v>526.68000000000006</v>
      </c>
      <c r="F101" s="1" t="s">
        <v>8</v>
      </c>
      <c r="G101" s="1" t="s">
        <v>9</v>
      </c>
    </row>
    <row r="102" spans="2:7" x14ac:dyDescent="0.3">
      <c r="B102" s="2">
        <v>42221</v>
      </c>
      <c r="C102" s="1" t="s">
        <v>7</v>
      </c>
      <c r="D102" s="1">
        <v>33</v>
      </c>
      <c r="E102" s="3">
        <f>D102*11.97</f>
        <v>395.01000000000005</v>
      </c>
      <c r="F102" s="1" t="s">
        <v>8</v>
      </c>
      <c r="G102" s="1" t="s">
        <v>14</v>
      </c>
    </row>
    <row r="103" spans="2:7" x14ac:dyDescent="0.3">
      <c r="B103" s="2">
        <v>42222</v>
      </c>
      <c r="C103" s="1" t="s">
        <v>7</v>
      </c>
      <c r="D103" s="1">
        <v>90</v>
      </c>
      <c r="E103" s="3">
        <f>D103*10.37</f>
        <v>933.3</v>
      </c>
      <c r="F103" s="1" t="s">
        <v>11</v>
      </c>
      <c r="G103" s="1" t="s">
        <v>12</v>
      </c>
    </row>
    <row r="104" spans="2:7" x14ac:dyDescent="0.3">
      <c r="B104" s="2">
        <v>42221</v>
      </c>
      <c r="C104" s="1" t="s">
        <v>7</v>
      </c>
      <c r="D104" s="1">
        <v>20</v>
      </c>
      <c r="E104" s="3">
        <f>D104*10.37</f>
        <v>207.39999999999998</v>
      </c>
      <c r="F104" s="1" t="s">
        <v>11</v>
      </c>
      <c r="G104" s="1" t="s">
        <v>9</v>
      </c>
    </row>
    <row r="105" spans="2:7" x14ac:dyDescent="0.3">
      <c r="B105" s="2">
        <v>42222</v>
      </c>
      <c r="C105" s="1" t="s">
        <v>7</v>
      </c>
      <c r="D105" s="1">
        <v>80</v>
      </c>
      <c r="E105" s="3">
        <f>D105*10.37</f>
        <v>829.59999999999991</v>
      </c>
      <c r="F105" s="1" t="s">
        <v>11</v>
      </c>
      <c r="G105" s="1" t="s">
        <v>14</v>
      </c>
    </row>
    <row r="106" spans="2:7" x14ac:dyDescent="0.3">
      <c r="B106" s="2">
        <v>42223</v>
      </c>
      <c r="C106" s="1" t="s">
        <v>10</v>
      </c>
      <c r="D106" s="1">
        <v>88</v>
      </c>
      <c r="E106" s="3">
        <f>D106*14.97</f>
        <v>1317.3600000000001</v>
      </c>
      <c r="F106" s="1" t="s">
        <v>8</v>
      </c>
      <c r="G106" s="1" t="s">
        <v>12</v>
      </c>
    </row>
    <row r="107" spans="2:7" x14ac:dyDescent="0.3">
      <c r="B107" s="2">
        <v>42224</v>
      </c>
      <c r="C107" s="1" t="s">
        <v>10</v>
      </c>
      <c r="D107" s="1">
        <v>44</v>
      </c>
      <c r="E107" s="3">
        <f>D107*14.97</f>
        <v>658.68000000000006</v>
      </c>
      <c r="F107" s="1" t="s">
        <v>8</v>
      </c>
      <c r="G107" s="1" t="s">
        <v>9</v>
      </c>
    </row>
    <row r="108" spans="2:7" x14ac:dyDescent="0.3">
      <c r="B108" s="2">
        <v>42225</v>
      </c>
      <c r="C108" s="1" t="s">
        <v>10</v>
      </c>
      <c r="D108" s="1">
        <v>33</v>
      </c>
      <c r="E108" s="3">
        <f>D108*14.97</f>
        <v>494.01000000000005</v>
      </c>
      <c r="F108" s="1" t="s">
        <v>8</v>
      </c>
      <c r="G108" s="1" t="s">
        <v>14</v>
      </c>
    </row>
    <row r="109" spans="2:7" x14ac:dyDescent="0.3">
      <c r="B109" s="2">
        <v>42228</v>
      </c>
      <c r="C109" s="1" t="s">
        <v>10</v>
      </c>
      <c r="D109" s="1">
        <v>87</v>
      </c>
      <c r="E109" s="3">
        <f>D109*12.97</f>
        <v>1128.3900000000001</v>
      </c>
      <c r="F109" s="1" t="s">
        <v>11</v>
      </c>
      <c r="G109" s="1" t="s">
        <v>12</v>
      </c>
    </row>
    <row r="110" spans="2:7" x14ac:dyDescent="0.3">
      <c r="B110" s="2">
        <v>42229</v>
      </c>
      <c r="C110" s="1" t="s">
        <v>10</v>
      </c>
      <c r="D110" s="1">
        <v>48</v>
      </c>
      <c r="E110" s="3">
        <f>D110*12.97</f>
        <v>622.56000000000006</v>
      </c>
      <c r="F110" s="1" t="s">
        <v>11</v>
      </c>
      <c r="G110" s="1" t="s">
        <v>9</v>
      </c>
    </row>
    <row r="111" spans="2:7" x14ac:dyDescent="0.3">
      <c r="B111" s="2">
        <v>42228</v>
      </c>
      <c r="C111" s="1" t="s">
        <v>10</v>
      </c>
      <c r="D111" s="1">
        <v>95</v>
      </c>
      <c r="E111" s="3">
        <f>D111*12.97</f>
        <v>1232.1500000000001</v>
      </c>
      <c r="F111" s="1" t="s">
        <v>11</v>
      </c>
      <c r="G111" s="1" t="s">
        <v>14</v>
      </c>
    </row>
    <row r="112" spans="2:7" x14ac:dyDescent="0.3">
      <c r="B112" s="2">
        <v>42229</v>
      </c>
      <c r="C112" s="1" t="s">
        <v>13</v>
      </c>
      <c r="D112" s="1">
        <v>187</v>
      </c>
      <c r="E112" s="3">
        <f>D112*7.77</f>
        <v>1452.99</v>
      </c>
      <c r="F112" s="1" t="s">
        <v>8</v>
      </c>
      <c r="G112" s="1" t="s">
        <v>12</v>
      </c>
    </row>
    <row r="113" spans="2:7" x14ac:dyDescent="0.3">
      <c r="B113" s="2">
        <v>42230</v>
      </c>
      <c r="C113" s="1" t="s">
        <v>13</v>
      </c>
      <c r="D113" s="1">
        <v>99</v>
      </c>
      <c r="E113" s="3">
        <f>D113*7.77</f>
        <v>769.2299999999999</v>
      </c>
      <c r="F113" s="1" t="s">
        <v>8</v>
      </c>
      <c r="G113" s="1" t="s">
        <v>9</v>
      </c>
    </row>
    <row r="114" spans="2:7" x14ac:dyDescent="0.3">
      <c r="B114" s="2">
        <v>42231</v>
      </c>
      <c r="C114" s="1" t="s">
        <v>13</v>
      </c>
      <c r="D114" s="1">
        <v>121</v>
      </c>
      <c r="E114" s="3">
        <f>D114*7.77</f>
        <v>940.17</v>
      </c>
      <c r="F114" s="1" t="s">
        <v>8</v>
      </c>
      <c r="G114" s="1" t="s">
        <v>14</v>
      </c>
    </row>
    <row r="115" spans="2:7" x14ac:dyDescent="0.3">
      <c r="B115" s="2">
        <v>42232</v>
      </c>
      <c r="C115" s="1" t="s">
        <v>13</v>
      </c>
      <c r="D115" s="1">
        <v>198</v>
      </c>
      <c r="E115" s="3">
        <f>D115*6.73</f>
        <v>1332.5400000000002</v>
      </c>
      <c r="F115" s="1" t="s">
        <v>11</v>
      </c>
      <c r="G115" s="1" t="s">
        <v>12</v>
      </c>
    </row>
    <row r="116" spans="2:7" x14ac:dyDescent="0.3">
      <c r="B116" s="2">
        <v>42235</v>
      </c>
      <c r="C116" s="1" t="s">
        <v>13</v>
      </c>
      <c r="D116" s="1">
        <v>104</v>
      </c>
      <c r="E116" s="3">
        <f>D116*6.73</f>
        <v>699.92000000000007</v>
      </c>
      <c r="F116" s="1" t="s">
        <v>11</v>
      </c>
      <c r="G116" s="1" t="s">
        <v>9</v>
      </c>
    </row>
    <row r="117" spans="2:7" x14ac:dyDescent="0.3">
      <c r="B117" s="2">
        <v>42236</v>
      </c>
      <c r="C117" s="1" t="s">
        <v>13</v>
      </c>
      <c r="D117" s="1">
        <v>144</v>
      </c>
      <c r="E117" s="3">
        <f>D117*6.73</f>
        <v>969.12000000000012</v>
      </c>
      <c r="F117" s="1" t="s">
        <v>11</v>
      </c>
      <c r="G117" s="1" t="s">
        <v>14</v>
      </c>
    </row>
    <row r="118" spans="2:7" x14ac:dyDescent="0.3">
      <c r="B118" s="2">
        <v>42235</v>
      </c>
      <c r="C118" s="1" t="s">
        <v>15</v>
      </c>
      <c r="D118" s="1">
        <v>77</v>
      </c>
      <c r="E118" s="3">
        <f>D118*7.77</f>
        <v>598.29</v>
      </c>
      <c r="F118" s="1" t="s">
        <v>8</v>
      </c>
      <c r="G118" s="1" t="s">
        <v>12</v>
      </c>
    </row>
    <row r="119" spans="2:7" x14ac:dyDescent="0.3">
      <c r="B119" s="2">
        <v>42236</v>
      </c>
      <c r="C119" s="1" t="s">
        <v>15</v>
      </c>
      <c r="D119" s="1">
        <v>33</v>
      </c>
      <c r="E119" s="3">
        <f>D119*7.77</f>
        <v>256.40999999999997</v>
      </c>
      <c r="F119" s="1" t="s">
        <v>8</v>
      </c>
      <c r="G119" s="1" t="s">
        <v>9</v>
      </c>
    </row>
    <row r="120" spans="2:7" x14ac:dyDescent="0.3">
      <c r="B120" s="2">
        <v>42237</v>
      </c>
      <c r="C120" s="1" t="s">
        <v>15</v>
      </c>
      <c r="D120" s="1">
        <v>44</v>
      </c>
      <c r="E120" s="3">
        <f>D120*7.77</f>
        <v>341.88</v>
      </c>
      <c r="F120" s="1" t="s">
        <v>8</v>
      </c>
      <c r="G120" s="1" t="s">
        <v>14</v>
      </c>
    </row>
    <row r="121" spans="2:7" x14ac:dyDescent="0.3">
      <c r="B121" s="2">
        <v>42238</v>
      </c>
      <c r="C121" s="1" t="s">
        <v>15</v>
      </c>
      <c r="D121" s="1">
        <v>57</v>
      </c>
      <c r="E121" s="3">
        <f>D121*6.73</f>
        <v>383.61</v>
      </c>
      <c r="F121" s="1" t="s">
        <v>11</v>
      </c>
      <c r="G121" s="1" t="s">
        <v>12</v>
      </c>
    </row>
    <row r="122" spans="2:7" x14ac:dyDescent="0.3">
      <c r="B122" s="2">
        <v>42239</v>
      </c>
      <c r="C122" s="1" t="s">
        <v>15</v>
      </c>
      <c r="D122" s="1">
        <v>38</v>
      </c>
      <c r="E122" s="3">
        <f>D122*6.73</f>
        <v>255.74</v>
      </c>
      <c r="F122" s="1" t="s">
        <v>11</v>
      </c>
      <c r="G122" s="1" t="s">
        <v>9</v>
      </c>
    </row>
    <row r="123" spans="2:7" x14ac:dyDescent="0.3">
      <c r="B123" s="2">
        <v>42242</v>
      </c>
      <c r="C123" s="1" t="s">
        <v>15</v>
      </c>
      <c r="D123" s="1">
        <v>66</v>
      </c>
      <c r="E123" s="3">
        <f>D123*6.73</f>
        <v>444.18</v>
      </c>
      <c r="F123" s="1" t="s">
        <v>11</v>
      </c>
      <c r="G123" s="1" t="s">
        <v>14</v>
      </c>
    </row>
  </sheetData>
  <printOptions gridLines="1"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3:E17"/>
  <sheetViews>
    <sheetView workbookViewId="0">
      <selection activeCell="B6" sqref="B6"/>
    </sheetView>
  </sheetViews>
  <sheetFormatPr defaultRowHeight="18.75" x14ac:dyDescent="0.3"/>
  <cols>
    <col min="1" max="1" width="15.69921875" bestFit="1" customWidth="1"/>
    <col min="2" max="2" width="13.8984375" bestFit="1" customWidth="1"/>
    <col min="3" max="3" width="8.59765625" bestFit="1" customWidth="1"/>
    <col min="4" max="4" width="10" bestFit="1" customWidth="1"/>
    <col min="5" max="5" width="10.09765625" bestFit="1" customWidth="1"/>
  </cols>
  <sheetData>
    <row r="3" spans="1:5" x14ac:dyDescent="0.3">
      <c r="A3" s="5" t="s">
        <v>16</v>
      </c>
      <c r="B3" s="5" t="s">
        <v>20</v>
      </c>
    </row>
    <row r="4" spans="1:5" x14ac:dyDescent="0.3">
      <c r="A4" s="5" t="s">
        <v>17</v>
      </c>
      <c r="B4" t="s">
        <v>9</v>
      </c>
      <c r="C4" t="s">
        <v>12</v>
      </c>
      <c r="D4" t="s">
        <v>14</v>
      </c>
      <c r="E4" t="s">
        <v>18</v>
      </c>
    </row>
    <row r="5" spans="1:5" x14ac:dyDescent="0.3">
      <c r="A5" s="6" t="s">
        <v>15</v>
      </c>
      <c r="B5" s="7">
        <v>322</v>
      </c>
      <c r="C5" s="7">
        <v>555</v>
      </c>
      <c r="D5" s="7">
        <v>562</v>
      </c>
      <c r="E5" s="7">
        <v>1439</v>
      </c>
    </row>
    <row r="6" spans="1:5" x14ac:dyDescent="0.3">
      <c r="A6" s="8" t="s">
        <v>8</v>
      </c>
      <c r="B6" s="7">
        <v>154</v>
      </c>
      <c r="C6" s="7">
        <v>341</v>
      </c>
      <c r="D6" s="7">
        <v>297</v>
      </c>
      <c r="E6" s="7">
        <v>792</v>
      </c>
    </row>
    <row r="7" spans="1:5" x14ac:dyDescent="0.3">
      <c r="A7" s="8" t="s">
        <v>11</v>
      </c>
      <c r="B7" s="7">
        <v>168</v>
      </c>
      <c r="C7" s="7">
        <v>214</v>
      </c>
      <c r="D7" s="7">
        <v>265</v>
      </c>
      <c r="E7" s="7">
        <v>647</v>
      </c>
    </row>
    <row r="8" spans="1:5" x14ac:dyDescent="0.3">
      <c r="A8" s="6" t="s">
        <v>10</v>
      </c>
      <c r="B8" s="7">
        <v>402</v>
      </c>
      <c r="C8" s="7">
        <v>719</v>
      </c>
      <c r="D8" s="7">
        <v>587</v>
      </c>
      <c r="E8" s="7">
        <v>1708</v>
      </c>
    </row>
    <row r="9" spans="1:5" x14ac:dyDescent="0.3">
      <c r="A9" s="8" t="s">
        <v>8</v>
      </c>
      <c r="B9" s="7">
        <v>220</v>
      </c>
      <c r="C9" s="7">
        <v>352</v>
      </c>
      <c r="D9" s="7">
        <v>242</v>
      </c>
      <c r="E9" s="7">
        <v>814</v>
      </c>
    </row>
    <row r="10" spans="1:5" x14ac:dyDescent="0.3">
      <c r="A10" s="8" t="s">
        <v>11</v>
      </c>
      <c r="B10" s="7">
        <v>182</v>
      </c>
      <c r="C10" s="7">
        <v>367</v>
      </c>
      <c r="D10" s="7">
        <v>345</v>
      </c>
      <c r="E10" s="7">
        <v>894</v>
      </c>
    </row>
    <row r="11" spans="1:5" x14ac:dyDescent="0.3">
      <c r="A11" s="6" t="s">
        <v>13</v>
      </c>
      <c r="B11" s="7">
        <v>752</v>
      </c>
      <c r="C11" s="7">
        <v>1596</v>
      </c>
      <c r="D11" s="7">
        <v>1012</v>
      </c>
      <c r="E11" s="7">
        <v>3360</v>
      </c>
    </row>
    <row r="12" spans="1:5" x14ac:dyDescent="0.3">
      <c r="A12" s="8" t="s">
        <v>8</v>
      </c>
      <c r="B12" s="7">
        <v>385</v>
      </c>
      <c r="C12" s="7">
        <v>836</v>
      </c>
      <c r="D12" s="7">
        <v>484</v>
      </c>
      <c r="E12" s="7">
        <v>1705</v>
      </c>
    </row>
    <row r="13" spans="1:5" x14ac:dyDescent="0.3">
      <c r="A13" s="8" t="s">
        <v>11</v>
      </c>
      <c r="B13" s="7">
        <v>367</v>
      </c>
      <c r="C13" s="7">
        <v>760</v>
      </c>
      <c r="D13" s="7">
        <v>528</v>
      </c>
      <c r="E13" s="7">
        <v>1655</v>
      </c>
    </row>
    <row r="14" spans="1:5" x14ac:dyDescent="0.3">
      <c r="A14" s="6" t="s">
        <v>7</v>
      </c>
      <c r="B14" s="7">
        <v>338</v>
      </c>
      <c r="C14" s="7">
        <v>546</v>
      </c>
      <c r="D14" s="7">
        <v>460</v>
      </c>
      <c r="E14" s="7">
        <v>1344</v>
      </c>
    </row>
    <row r="15" spans="1:5" x14ac:dyDescent="0.3">
      <c r="A15" s="8" t="s">
        <v>8</v>
      </c>
      <c r="B15" s="7">
        <v>176</v>
      </c>
      <c r="C15" s="7">
        <v>264</v>
      </c>
      <c r="D15" s="7">
        <v>198</v>
      </c>
      <c r="E15" s="7">
        <v>638</v>
      </c>
    </row>
    <row r="16" spans="1:5" x14ac:dyDescent="0.3">
      <c r="A16" s="8" t="s">
        <v>11</v>
      </c>
      <c r="B16" s="7">
        <v>162</v>
      </c>
      <c r="C16" s="7">
        <v>282</v>
      </c>
      <c r="D16" s="7">
        <v>262</v>
      </c>
      <c r="E16" s="7">
        <v>706</v>
      </c>
    </row>
    <row r="17" spans="1:5" x14ac:dyDescent="0.3">
      <c r="A17" s="6" t="s">
        <v>18</v>
      </c>
      <c r="B17" s="7">
        <v>1814</v>
      </c>
      <c r="C17" s="7">
        <v>3416</v>
      </c>
      <c r="D17" s="7">
        <v>2621</v>
      </c>
      <c r="E17" s="7">
        <v>7851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9"/>
  <sheetViews>
    <sheetView workbookViewId="0">
      <selection activeCell="B5" sqref="B5"/>
    </sheetView>
  </sheetViews>
  <sheetFormatPr defaultRowHeight="18.75" x14ac:dyDescent="0.3"/>
  <cols>
    <col min="1" max="1" width="13.796875" bestFit="1" customWidth="1"/>
    <col min="2" max="2" width="13.8984375" bestFit="1" customWidth="1"/>
    <col min="3" max="3" width="8.59765625" bestFit="1" customWidth="1"/>
    <col min="4" max="4" width="10" bestFit="1" customWidth="1"/>
    <col min="5" max="5" width="10.09765625" bestFit="1" customWidth="1"/>
  </cols>
  <sheetData>
    <row r="1" spans="1:5" x14ac:dyDescent="0.3">
      <c r="A1" s="5" t="s">
        <v>5</v>
      </c>
      <c r="B1" t="s">
        <v>19</v>
      </c>
    </row>
    <row r="3" spans="1:5" x14ac:dyDescent="0.3">
      <c r="A3" s="5" t="s">
        <v>16</v>
      </c>
      <c r="B3" s="5" t="s">
        <v>20</v>
      </c>
    </row>
    <row r="4" spans="1:5" x14ac:dyDescent="0.3">
      <c r="A4" s="5" t="s">
        <v>17</v>
      </c>
      <c r="B4" t="s">
        <v>9</v>
      </c>
      <c r="C4" t="s">
        <v>12</v>
      </c>
      <c r="D4" t="s">
        <v>14</v>
      </c>
      <c r="E4" t="s">
        <v>18</v>
      </c>
    </row>
    <row r="5" spans="1:5" x14ac:dyDescent="0.3">
      <c r="A5" s="6" t="s">
        <v>15</v>
      </c>
      <c r="B5" s="9">
        <v>322</v>
      </c>
      <c r="C5" s="9">
        <v>555</v>
      </c>
      <c r="D5" s="9">
        <v>562</v>
      </c>
      <c r="E5" s="9">
        <v>1439</v>
      </c>
    </row>
    <row r="6" spans="1:5" x14ac:dyDescent="0.3">
      <c r="A6" s="6" t="s">
        <v>10</v>
      </c>
      <c r="B6" s="9">
        <v>402</v>
      </c>
      <c r="C6" s="9">
        <v>719</v>
      </c>
      <c r="D6" s="9">
        <v>587</v>
      </c>
      <c r="E6" s="9">
        <v>1708</v>
      </c>
    </row>
    <row r="7" spans="1:5" x14ac:dyDescent="0.3">
      <c r="A7" s="6" t="s">
        <v>13</v>
      </c>
      <c r="B7" s="9">
        <v>752</v>
      </c>
      <c r="C7" s="9">
        <v>1596</v>
      </c>
      <c r="D7" s="9">
        <v>1012</v>
      </c>
      <c r="E7" s="9">
        <v>3360</v>
      </c>
    </row>
    <row r="8" spans="1:5" x14ac:dyDescent="0.3">
      <c r="A8" s="6" t="s">
        <v>7</v>
      </c>
      <c r="B8" s="9">
        <v>338</v>
      </c>
      <c r="C8" s="9">
        <v>546</v>
      </c>
      <c r="D8" s="9">
        <v>460</v>
      </c>
      <c r="E8" s="9">
        <v>1344</v>
      </c>
    </row>
    <row r="9" spans="1:5" x14ac:dyDescent="0.3">
      <c r="A9" s="6" t="s">
        <v>18</v>
      </c>
      <c r="B9" s="9">
        <v>1814</v>
      </c>
      <c r="C9" s="9">
        <v>3416</v>
      </c>
      <c r="D9" s="9">
        <v>2621</v>
      </c>
      <c r="E9" s="9">
        <v>7851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Orders</vt:lpstr>
      <vt:lpstr>PivotTable</vt:lpstr>
      <vt:lpstr>Index 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Greg</cp:lastModifiedBy>
  <dcterms:created xsi:type="dcterms:W3CDTF">2006-11-23T16:09:48Z</dcterms:created>
  <dcterms:modified xsi:type="dcterms:W3CDTF">2015-04-16T12:14:48Z</dcterms:modified>
</cp:coreProperties>
</file>