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3240" windowWidth="6000" windowHeight="3270" tabRatio="599"/>
  </bookViews>
  <sheets>
    <sheet name="Sales 08" sheetId="4" r:id="rId1"/>
    <sheet name="Sales 07" sheetId="2" r:id="rId2"/>
    <sheet name="Sales 06" sheetId="3" r:id="rId3"/>
    <sheet name="Sales 05" sheetId="1" r:id="rId4"/>
  </sheets>
  <definedNames>
    <definedName name="annual_sales">'Sales 05'!$A$2:$R$21</definedName>
  </definedNames>
  <calcPr calcId="144525"/>
</workbook>
</file>

<file path=xl/calcChain.xml><?xml version="1.0" encoding="utf-8"?>
<calcChain xmlns="http://schemas.openxmlformats.org/spreadsheetml/2006/main">
  <c r="P14" i="4" l="1"/>
  <c r="O14" i="4"/>
  <c r="N14" i="4"/>
  <c r="L14" i="4"/>
  <c r="K14" i="4"/>
  <c r="J14" i="4"/>
  <c r="H14" i="4"/>
  <c r="G14" i="4"/>
  <c r="F14" i="4"/>
  <c r="D14" i="4"/>
  <c r="C14" i="4"/>
  <c r="B14" i="4"/>
  <c r="Q13" i="4"/>
  <c r="M13" i="4"/>
  <c r="I13" i="4"/>
  <c r="E13" i="4"/>
  <c r="Q12" i="4"/>
  <c r="M12" i="4"/>
  <c r="I12" i="4"/>
  <c r="E12" i="4"/>
  <c r="Q11" i="4"/>
  <c r="M11" i="4"/>
  <c r="I11" i="4"/>
  <c r="E11" i="4"/>
  <c r="Q10" i="4"/>
  <c r="Q14" i="4" s="1"/>
  <c r="M10" i="4"/>
  <c r="M14" i="4" s="1"/>
  <c r="I10" i="4"/>
  <c r="I14" i="4" s="1"/>
  <c r="E10" i="4"/>
  <c r="E14" i="4" s="1"/>
  <c r="P8" i="4"/>
  <c r="P15" i="4" s="1"/>
  <c r="O8" i="4"/>
  <c r="O15" i="4" s="1"/>
  <c r="N8" i="4"/>
  <c r="N15" i="4" s="1"/>
  <c r="L8" i="4"/>
  <c r="L15" i="4" s="1"/>
  <c r="K8" i="4"/>
  <c r="K15" i="4" s="1"/>
  <c r="J8" i="4"/>
  <c r="J15" i="4" s="1"/>
  <c r="H8" i="4"/>
  <c r="H15" i="4" s="1"/>
  <c r="G8" i="4"/>
  <c r="G15" i="4" s="1"/>
  <c r="F8" i="4"/>
  <c r="F15" i="4" s="1"/>
  <c r="D8" i="4"/>
  <c r="D15" i="4" s="1"/>
  <c r="C8" i="4"/>
  <c r="C15" i="4" s="1"/>
  <c r="B8" i="4"/>
  <c r="B15" i="4" s="1"/>
  <c r="Q7" i="4"/>
  <c r="M7" i="4"/>
  <c r="I7" i="4"/>
  <c r="E7" i="4"/>
  <c r="Q6" i="4"/>
  <c r="M6" i="4"/>
  <c r="I6" i="4"/>
  <c r="E6" i="4"/>
  <c r="Q5" i="4"/>
  <c r="M5" i="4"/>
  <c r="I5" i="4"/>
  <c r="E5" i="4"/>
  <c r="Q4" i="4"/>
  <c r="Q8" i="4" s="1"/>
  <c r="Q15" i="4" s="1"/>
  <c r="M4" i="4"/>
  <c r="M8" i="4" s="1"/>
  <c r="M15" i="4" s="1"/>
  <c r="I4" i="4"/>
  <c r="I8" i="4" s="1"/>
  <c r="I15" i="4" s="1"/>
  <c r="E4" i="4"/>
  <c r="E8" i="4" s="1"/>
  <c r="E15" i="4" s="1"/>
  <c r="P20" i="2"/>
  <c r="O20" i="2"/>
  <c r="N20" i="2"/>
  <c r="L20" i="2"/>
  <c r="K20" i="2"/>
  <c r="J20" i="2"/>
  <c r="H20" i="2"/>
  <c r="G20" i="2"/>
  <c r="F20" i="2"/>
  <c r="D20" i="2"/>
  <c r="C20" i="2"/>
  <c r="B20" i="2"/>
  <c r="Q19" i="2"/>
  <c r="M19" i="2"/>
  <c r="I19" i="2"/>
  <c r="E19" i="2"/>
  <c r="Q18" i="2"/>
  <c r="M18" i="2"/>
  <c r="I18" i="2"/>
  <c r="E18" i="2"/>
  <c r="Q17" i="2"/>
  <c r="M17" i="2"/>
  <c r="I17" i="2"/>
  <c r="E17" i="2"/>
  <c r="Q16" i="2"/>
  <c r="Q20" i="2" s="1"/>
  <c r="M16" i="2"/>
  <c r="M20" i="2" s="1"/>
  <c r="I16" i="2"/>
  <c r="I20" i="2" s="1"/>
  <c r="E16" i="2"/>
  <c r="E20" i="2" s="1"/>
  <c r="P14" i="2"/>
  <c r="O14" i="2"/>
  <c r="N14" i="2"/>
  <c r="L14" i="2"/>
  <c r="K14" i="2"/>
  <c r="J14" i="2"/>
  <c r="H14" i="2"/>
  <c r="G14" i="2"/>
  <c r="F14" i="2"/>
  <c r="D14" i="2"/>
  <c r="C14" i="2"/>
  <c r="B14" i="2"/>
  <c r="Q13" i="2"/>
  <c r="M13" i="2"/>
  <c r="I13" i="2"/>
  <c r="E13" i="2"/>
  <c r="Q12" i="2"/>
  <c r="M12" i="2"/>
  <c r="I12" i="2"/>
  <c r="E12" i="2"/>
  <c r="Q11" i="2"/>
  <c r="M11" i="2"/>
  <c r="I11" i="2"/>
  <c r="E11" i="2"/>
  <c r="Q10" i="2"/>
  <c r="Q14" i="2" s="1"/>
  <c r="M10" i="2"/>
  <c r="M14" i="2" s="1"/>
  <c r="I10" i="2"/>
  <c r="I14" i="2" s="1"/>
  <c r="E10" i="2"/>
  <c r="E14" i="2" s="1"/>
  <c r="P8" i="2"/>
  <c r="O8" i="2"/>
  <c r="N8" i="2"/>
  <c r="L8" i="2"/>
  <c r="K8" i="2"/>
  <c r="J8" i="2"/>
  <c r="H8" i="2"/>
  <c r="G8" i="2"/>
  <c r="F8" i="2"/>
  <c r="D8" i="2"/>
  <c r="C8" i="2"/>
  <c r="B8" i="2"/>
  <c r="Q7" i="2"/>
  <c r="M7" i="2"/>
  <c r="I7" i="2"/>
  <c r="E7" i="2"/>
  <c r="Q6" i="2"/>
  <c r="M6" i="2"/>
  <c r="I6" i="2"/>
  <c r="E6" i="2"/>
  <c r="Q5" i="2"/>
  <c r="Q8" i="2" s="1"/>
  <c r="M5" i="2"/>
  <c r="M8" i="2" s="1"/>
  <c r="I5" i="2"/>
  <c r="I8" i="2" s="1"/>
  <c r="E5" i="2"/>
  <c r="E8" i="2" s="1"/>
  <c r="Q4" i="2"/>
  <c r="M4" i="2"/>
  <c r="I4" i="2"/>
  <c r="E4" i="2"/>
  <c r="P20" i="3"/>
  <c r="O20" i="3"/>
  <c r="N20" i="3"/>
  <c r="L20" i="3"/>
  <c r="K20" i="3"/>
  <c r="J20" i="3"/>
  <c r="H20" i="3"/>
  <c r="G20" i="3"/>
  <c r="F20" i="3"/>
  <c r="D20" i="3"/>
  <c r="C20" i="3"/>
  <c r="B20" i="3"/>
  <c r="Q19" i="3"/>
  <c r="M19" i="3"/>
  <c r="I19" i="3"/>
  <c r="E19" i="3"/>
  <c r="Q18" i="3"/>
  <c r="M18" i="3"/>
  <c r="I18" i="3"/>
  <c r="E18" i="3"/>
  <c r="Q17" i="3"/>
  <c r="M17" i="3"/>
  <c r="I17" i="3"/>
  <c r="E17" i="3"/>
  <c r="Q16" i="3"/>
  <c r="Q20" i="3" s="1"/>
  <c r="M16" i="3"/>
  <c r="M20" i="3" s="1"/>
  <c r="I16" i="3"/>
  <c r="I20" i="3" s="1"/>
  <c r="E16" i="3"/>
  <c r="E20" i="3" s="1"/>
  <c r="P14" i="3"/>
  <c r="O14" i="3"/>
  <c r="N14" i="3"/>
  <c r="L14" i="3"/>
  <c r="K14" i="3"/>
  <c r="J14" i="3"/>
  <c r="H14" i="3"/>
  <c r="G14" i="3"/>
  <c r="F14" i="3"/>
  <c r="D14" i="3"/>
  <c r="C14" i="3"/>
  <c r="B14" i="3"/>
  <c r="Q13" i="3"/>
  <c r="M13" i="3"/>
  <c r="I13" i="3"/>
  <c r="E13" i="3"/>
  <c r="Q12" i="3"/>
  <c r="M12" i="3"/>
  <c r="I12" i="3"/>
  <c r="E12" i="3"/>
  <c r="Q11" i="3"/>
  <c r="M11" i="3"/>
  <c r="I11" i="3"/>
  <c r="E11" i="3"/>
  <c r="Q10" i="3"/>
  <c r="Q14" i="3" s="1"/>
  <c r="M10" i="3"/>
  <c r="M14" i="3" s="1"/>
  <c r="I10" i="3"/>
  <c r="I14" i="3" s="1"/>
  <c r="E10" i="3"/>
  <c r="E14" i="3" s="1"/>
  <c r="P8" i="3"/>
  <c r="O8" i="3"/>
  <c r="N8" i="3"/>
  <c r="L8" i="3"/>
  <c r="K8" i="3"/>
  <c r="J8" i="3"/>
  <c r="H8" i="3"/>
  <c r="G8" i="3"/>
  <c r="F8" i="3"/>
  <c r="D8" i="3"/>
  <c r="C8" i="3"/>
  <c r="B8" i="3"/>
  <c r="Q7" i="3"/>
  <c r="M7" i="3"/>
  <c r="I7" i="3"/>
  <c r="E7" i="3"/>
  <c r="Q6" i="3"/>
  <c r="M6" i="3"/>
  <c r="I6" i="3"/>
  <c r="E6" i="3"/>
  <c r="Q5" i="3"/>
  <c r="M5" i="3"/>
  <c r="I5" i="3"/>
  <c r="E5" i="3"/>
  <c r="Q4" i="3"/>
  <c r="Q8" i="3" s="1"/>
  <c r="M4" i="3"/>
  <c r="M8" i="3" s="1"/>
  <c r="I4" i="3"/>
  <c r="I8" i="3" s="1"/>
  <c r="E4" i="3"/>
  <c r="E8" i="3" s="1"/>
  <c r="E4" i="1"/>
  <c r="I4" i="1"/>
  <c r="M4" i="1"/>
  <c r="Q4" i="1"/>
  <c r="R4" i="1"/>
  <c r="E5" i="1"/>
  <c r="I5" i="1"/>
  <c r="M5" i="1"/>
  <c r="Q5" i="1"/>
  <c r="R5" i="1"/>
  <c r="E6" i="1"/>
  <c r="I6" i="1"/>
  <c r="M6" i="1"/>
  <c r="Q6" i="1"/>
  <c r="R6" i="1"/>
  <c r="E7" i="1"/>
  <c r="I7" i="1"/>
  <c r="M7" i="1"/>
  <c r="Q7" i="1"/>
  <c r="R7" i="1"/>
  <c r="B8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E10" i="1"/>
  <c r="I10" i="1"/>
  <c r="M10" i="1"/>
  <c r="Q10" i="1"/>
  <c r="R10" i="1"/>
  <c r="E11" i="1"/>
  <c r="I11" i="1"/>
  <c r="M11" i="1"/>
  <c r="Q11" i="1"/>
  <c r="R11" i="1"/>
  <c r="E12" i="1"/>
  <c r="I12" i="1"/>
  <c r="M12" i="1"/>
  <c r="Q12" i="1"/>
  <c r="R12" i="1"/>
  <c r="E13" i="1"/>
  <c r="I13" i="1"/>
  <c r="M13" i="1"/>
  <c r="Q13" i="1"/>
  <c r="R13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E16" i="1"/>
  <c r="I16" i="1"/>
  <c r="M16" i="1"/>
  <c r="Q16" i="1"/>
  <c r="R16" i="1"/>
  <c r="E17" i="1"/>
  <c r="I17" i="1"/>
  <c r="M17" i="1"/>
  <c r="Q17" i="1"/>
  <c r="R17" i="1"/>
  <c r="E18" i="1"/>
  <c r="I18" i="1"/>
  <c r="M18" i="1"/>
  <c r="Q18" i="1"/>
  <c r="R18" i="1"/>
  <c r="E19" i="1"/>
  <c r="I19" i="1"/>
  <c r="M19" i="1"/>
  <c r="Q19" i="1"/>
  <c r="R19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R5" i="3" l="1"/>
  <c r="R6" i="3"/>
  <c r="R7" i="3"/>
  <c r="R11" i="3"/>
  <c r="R12" i="3"/>
  <c r="R13" i="3"/>
  <c r="R17" i="3"/>
  <c r="R18" i="3"/>
  <c r="R19" i="3"/>
  <c r="R4" i="2"/>
  <c r="R6" i="2"/>
  <c r="R7" i="2"/>
  <c r="R11" i="2"/>
  <c r="R12" i="2"/>
  <c r="R13" i="2"/>
  <c r="R17" i="2"/>
  <c r="R18" i="2"/>
  <c r="R19" i="2"/>
  <c r="R5" i="4"/>
  <c r="R6" i="4"/>
  <c r="R7" i="4"/>
  <c r="R11" i="4"/>
  <c r="R12" i="4"/>
  <c r="R13" i="4"/>
  <c r="R4" i="4"/>
  <c r="R8" i="4" s="1"/>
  <c r="R10" i="4"/>
  <c r="R14" i="4" s="1"/>
  <c r="E21" i="2"/>
  <c r="I21" i="2"/>
  <c r="M21" i="2"/>
  <c r="Q21" i="2"/>
  <c r="R5" i="2"/>
  <c r="R8" i="2" s="1"/>
  <c r="R10" i="2"/>
  <c r="R14" i="2" s="1"/>
  <c r="R16" i="2"/>
  <c r="R20" i="2" s="1"/>
  <c r="B21" i="2"/>
  <c r="C21" i="2"/>
  <c r="D21" i="2"/>
  <c r="F21" i="2"/>
  <c r="G21" i="2"/>
  <c r="H21" i="2"/>
  <c r="J21" i="2"/>
  <c r="K21" i="2"/>
  <c r="L21" i="2"/>
  <c r="N21" i="2"/>
  <c r="O21" i="2"/>
  <c r="P21" i="2"/>
  <c r="E21" i="3"/>
  <c r="I21" i="3"/>
  <c r="M21" i="3"/>
  <c r="Q21" i="3"/>
  <c r="R4" i="3"/>
  <c r="R8" i="3" s="1"/>
  <c r="R10" i="3"/>
  <c r="R14" i="3" s="1"/>
  <c r="R16" i="3"/>
  <c r="R20" i="3" s="1"/>
  <c r="B21" i="3"/>
  <c r="C21" i="3"/>
  <c r="D21" i="3"/>
  <c r="F21" i="3"/>
  <c r="G21" i="3"/>
  <c r="H21" i="3"/>
  <c r="J21" i="3"/>
  <c r="K21" i="3"/>
  <c r="L21" i="3"/>
  <c r="N21" i="3"/>
  <c r="O21" i="3"/>
  <c r="P21" i="3"/>
  <c r="R15" i="4" l="1"/>
  <c r="R21" i="2"/>
  <c r="R21" i="3"/>
</calcChain>
</file>

<file path=xl/sharedStrings.xml><?xml version="1.0" encoding="utf-8"?>
<sst xmlns="http://schemas.openxmlformats.org/spreadsheetml/2006/main" count="142" uniqueCount="34">
  <si>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</si>
  <si>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</si>
  <si>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</si>
  <si>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</si>
  <si>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</si>
  <si>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</si>
  <si>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</si>
  <si>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</si>
  <si>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</si>
  <si>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</si>
  <si>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</si>
  <si>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</si>
  <si>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</si>
  <si>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</si>
  <si>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</si>
  <si>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</si>
  <si>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</si>
  <si>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>Compact  Disc Sales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</si>
  <si>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</si>
  <si>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</si>
  <si>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</si>
  <si>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</si>
  <si>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</si>
  <si>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Cassette Tape Sales</t>
  </si>
  <si>
    <t>Record Sales</t>
  </si>
  <si>
    <t>Total Record Sales</t>
  </si>
  <si>
    <t>Total Sales</t>
  </si>
  <si>
    <t>Compact Discs</t>
  </si>
  <si>
    <t>Cassettes</t>
  </si>
  <si>
    <t>CG Media - 2007 Annual Sales by Category</t>
  </si>
  <si>
    <t>CG Media - 2006 Annual Sales by Category</t>
  </si>
  <si>
    <t>CG Media - 2008 Sales by Category and Date</t>
  </si>
  <si>
    <t>CG Media - 2005 Annual Sales by Category</t>
  </si>
  <si>
    <t>Total Cassette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</si>
</sst>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0" x14ac:knownFonts="1">
    <font>
      <sz val="10"/>
      <name val="Helv"/>
    </font>
    <font>
      <sz val="10"/>
      <name val="Helv"/>
    </font>
    <font>
      <sz val="10"/>
      <name val="Helvetica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0"/>
      <name val="Arial"/>
      <family val="2"/>
    </font>
    <font>
      <i/>
      <sz val="11"/>
      <name val="Calibri"/>
      <family val="2"/>
      <scheme val="minor"/>
    </font>
    <font>
      <b/>
      <sz val="10"/>
      <name val="Arial"/>
      <family val="2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0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9" fontId="4" fillId="0" borderId="0" xfId="0" applyNumberFormat="1" applyFont="1"/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4" applyFont="1"/>
    <xf numFmtId="0" fontId="3" fillId="0" borderId="0" xfId="2" applyFont="1"/>
    <xf numFmtId="43" fontId="4" fillId="0" borderId="0" xfId="5" applyNumberFormat="1" applyFont="1"/>
    <xf numFmtId="43" fontId="7" fillId="0" borderId="0" xfId="4" applyNumberFormat="1" applyFont="1"/>
    <xf numFmtId="44" fontId="3" fillId="0" borderId="0" xfId="2" applyNumberFormat="1" applyFont="1"/>
    <xf numFmtId="0" fontId="7" fillId="0" borderId="0" xfId="3" applyFont="1"/>
    <xf numFmtId="44" fontId="7" fillId="0" borderId="0" xfId="3" applyNumberFormat="1" applyFont="1"/>
    <xf numFmtId="0" fontId="3" fillId="0" borderId="0" xfId="1" applyFont="1"/>
    <xf numFmtId="44" fontId="3" fillId="0" borderId="0" xfId="1" applyNumberFormat="1" applyFont="1"/>
    <xf numFmtId="40" fontId="4" fillId="0" borderId="0" xfId="5" applyFont="1"/>
    <xf numFmtId="0" fontId="3" fillId="0" borderId="0" xfId="0" applyFont="1" applyAlignment="1">
      <alignment horizontal="right"/>
    </xf>
    <xf numFmtId="40" fontId="3" fillId="0" borderId="0" xfId="5" applyFont="1"/>
    <xf numFmtId="40" fontId="7" fillId="0" borderId="0" xfId="5" applyFont="1"/>
    <xf numFmtId="40" fontId="9" fillId="0" borderId="0" xfId="5" applyFont="1"/>
    <xf numFmtId="0" fontId="7" fillId="0" borderId="0" xfId="0" applyFont="1" applyAlignment="1">
      <alignment horizontal="center"/>
    </xf>
    <xf numFmtId="0" fontId="3" fillId="0" borderId="0" xfId="0" applyFont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5"/>
  <sheetViews>
    <sheetView tabSelected="1" workbookViewId="0"/>
  </sheetViews>
  <sheetFormatPr defaultRowHeight="12.75" x14ac:dyDescent="0.2"/>
  <cols>
    <col min="1" max="1" width="19.5703125" customWidth="1"/>
    <col min="2" max="2" width="11.140625" bestFit="1" customWidth="1"/>
    <col min="3" max="3" width="11.5703125" bestFit="1" customWidth="1"/>
    <col min="4" max="4" width="11.140625" bestFit="1" customWidth="1"/>
    <col min="5" max="5" width="12.140625" bestFit="1" customWidth="1"/>
    <col min="6" max="8" width="11.5703125" bestFit="1" customWidth="1"/>
    <col min="9" max="14" width="12.140625" bestFit="1" customWidth="1"/>
    <col min="15" max="15" width="11.5703125" bestFit="1" customWidth="1"/>
    <col min="16" max="17" width="12.140625" bestFit="1" customWidth="1"/>
    <col min="18" max="18" width="12.5703125" bestFit="1" customWidth="1"/>
  </cols>
  <sheetData>
    <row r="1" spans="1:18" ht="18.75" x14ac:dyDescent="0.3">
      <c r="A1" s="8" t="s">
        <v>31</v>
      </c>
      <c r="B1" s="2"/>
      <c r="C1" s="2"/>
      <c r="D1" s="2"/>
      <c r="E1" s="9"/>
      <c r="F1" s="2"/>
      <c r="G1" s="2"/>
      <c r="H1" s="2"/>
      <c r="I1" s="9"/>
      <c r="J1" s="2"/>
      <c r="K1" s="2"/>
      <c r="L1" s="2"/>
      <c r="M1" s="9"/>
      <c r="N1" s="2"/>
      <c r="O1" s="2"/>
      <c r="P1" s="2"/>
      <c r="Q1" s="9"/>
      <c r="R1" s="10"/>
    </row>
    <row r="2" spans="1:18" ht="15" x14ac:dyDescent="0.25">
      <c r="A2" s="2"/>
      <c r="B2" s="2" t="s">
        <v>0</v>
      </c>
      <c r="C2" s="2" t="s">
        <v>1</v>
      </c>
      <c r="D2" s="2" t="s">
        <v>2</v>
      </c>
      <c r="E2" s="9" t="s">
        <v>3</v>
      </c>
      <c r="F2" s="2" t="s">
        <v>4</v>
      </c>
      <c r="G2" s="2" t="s">
        <v>5</v>
      </c>
      <c r="H2" s="2" t="s">
        <v>6</v>
      </c>
      <c r="I2" s="9" t="s">
        <v>7</v>
      </c>
      <c r="J2" s="2" t="s">
        <v>8</v>
      </c>
      <c r="K2" s="2" t="s">
        <v>9</v>
      </c>
      <c r="L2" s="2" t="s">
        <v>10</v>
      </c>
      <c r="M2" s="9" t="s">
        <v>11</v>
      </c>
      <c r="N2" s="2" t="s">
        <v>12</v>
      </c>
      <c r="O2" s="2" t="s">
        <v>13</v>
      </c>
      <c r="P2" s="2" t="s">
        <v>14</v>
      </c>
      <c r="Q2" s="9" t="s">
        <v>15</v>
      </c>
      <c r="R2" s="10" t="s">
        <v>16</v>
      </c>
    </row>
    <row r="3" spans="1:18" ht="15" x14ac:dyDescent="0.25">
      <c r="A3" s="2" t="s">
        <v>27</v>
      </c>
      <c r="B3" s="2"/>
      <c r="C3" s="2"/>
      <c r="D3" s="2"/>
      <c r="E3" s="9"/>
      <c r="F3" s="2"/>
      <c r="G3" s="2"/>
      <c r="H3" s="2"/>
      <c r="I3" s="9"/>
      <c r="J3" s="2"/>
      <c r="K3" s="2"/>
      <c r="L3" s="2"/>
      <c r="M3" s="9"/>
      <c r="N3" s="2"/>
      <c r="O3" s="2"/>
      <c r="P3" s="2"/>
      <c r="Q3" s="9"/>
      <c r="R3" s="10"/>
    </row>
    <row r="4" spans="1:18" ht="15" x14ac:dyDescent="0.25">
      <c r="A4" s="2" t="s">
        <v>18</v>
      </c>
      <c r="B4" s="11">
        <v>1245</v>
      </c>
      <c r="C4" s="11">
        <v>1373.2349999999999</v>
      </c>
      <c r="D4" s="11">
        <v>1229.045325</v>
      </c>
      <c r="E4" s="12">
        <f>SUM(B4:D4)</f>
        <v>3847.2803249999997</v>
      </c>
      <c r="F4" s="11">
        <v>1069.2694327500001</v>
      </c>
      <c r="G4" s="11">
        <v>1122.7329043875002</v>
      </c>
      <c r="H4" s="11">
        <v>1178.8695496068754</v>
      </c>
      <c r="I4" s="12">
        <f>SUM(F4:H4)</f>
        <v>3370.8718867443754</v>
      </c>
      <c r="J4" s="11">
        <v>1237.8130270872191</v>
      </c>
      <c r="K4" s="11">
        <v>1213.0567665454746</v>
      </c>
      <c r="L4" s="11">
        <v>1261.5790372072936</v>
      </c>
      <c r="M4" s="12">
        <f>SUM(J4:L4)</f>
        <v>3712.4488308399868</v>
      </c>
      <c r="N4" s="11">
        <v>1766.2106520902109</v>
      </c>
      <c r="O4" s="11">
        <v>1836.8590781738194</v>
      </c>
      <c r="P4" s="11">
        <v>2649.3159781353165</v>
      </c>
      <c r="Q4" s="12">
        <f>SUM(N4:P4)</f>
        <v>6252.3857083993462</v>
      </c>
      <c r="R4" s="13">
        <f>SUM(Q4,M4,I4,E4)</f>
        <v>17182.986750983706</v>
      </c>
    </row>
    <row r="5" spans="1:18" ht="15" x14ac:dyDescent="0.25">
      <c r="A5" s="2" t="s">
        <v>19</v>
      </c>
      <c r="B5" s="11">
        <v>1061.47</v>
      </c>
      <c r="C5" s="11">
        <v>1170.80141</v>
      </c>
      <c r="D5" s="11">
        <v>1047.8672619500001</v>
      </c>
      <c r="E5" s="12">
        <f>SUM(B5:D5)</f>
        <v>3280.1386719500006</v>
      </c>
      <c r="F5" s="11">
        <v>911.64451789650002</v>
      </c>
      <c r="G5" s="11">
        <v>957.22674379132502</v>
      </c>
      <c r="H5" s="11">
        <v>1005.0880809808913</v>
      </c>
      <c r="I5" s="12">
        <f>SUM(F5:H5)</f>
        <v>2873.9593426687165</v>
      </c>
      <c r="J5" s="11">
        <v>1055.3424850299359</v>
      </c>
      <c r="K5" s="11">
        <v>1034.2356353293371</v>
      </c>
      <c r="L5" s="11">
        <v>1075.6050607425107</v>
      </c>
      <c r="M5" s="12">
        <f>SUM(J5:L5)</f>
        <v>3165.1831811017837</v>
      </c>
      <c r="N5" s="11">
        <v>1505.8470850395149</v>
      </c>
      <c r="O5" s="11">
        <v>1566.0809684410956</v>
      </c>
      <c r="P5" s="11">
        <v>2258.7706275592723</v>
      </c>
      <c r="Q5" s="12">
        <f>SUM(N5:P5)</f>
        <v>5330.698681039883</v>
      </c>
      <c r="R5" s="13">
        <f>SUM(Q5,M5,I5,E5)</f>
        <v>14649.979876760384</v>
      </c>
    </row>
    <row r="6" spans="1:18" ht="15" x14ac:dyDescent="0.25">
      <c r="A6" s="2" t="s">
        <v>20</v>
      </c>
      <c r="B6" s="11">
        <v>855.6</v>
      </c>
      <c r="C6" s="11">
        <v>943.72680000000003</v>
      </c>
      <c r="D6" s="11">
        <v>844.63548600000001</v>
      </c>
      <c r="E6" s="12">
        <f>SUM(B6:D6)</f>
        <v>2643.9622859999999</v>
      </c>
      <c r="F6" s="11">
        <v>734.83287282000003</v>
      </c>
      <c r="G6" s="11">
        <v>771.57451646100003</v>
      </c>
      <c r="H6" s="11">
        <v>810.15324228405007</v>
      </c>
      <c r="I6" s="12">
        <f>SUM(F6:H6)</f>
        <v>2316.5606315650502</v>
      </c>
      <c r="J6" s="11">
        <v>850.66090439825257</v>
      </c>
      <c r="K6" s="11">
        <v>833.64768631028755</v>
      </c>
      <c r="L6" s="11">
        <v>866.99359376269911</v>
      </c>
      <c r="M6" s="12">
        <f>SUM(J6:L6)</f>
        <v>2551.3021844712393</v>
      </c>
      <c r="N6" s="11">
        <v>1213.7910312677786</v>
      </c>
      <c r="O6" s="11">
        <v>1262.3426725184897</v>
      </c>
      <c r="P6" s="11">
        <v>1820.686546901668</v>
      </c>
      <c r="Q6" s="12">
        <f>SUM(N6:P6)</f>
        <v>4296.820250687937</v>
      </c>
      <c r="R6" s="13">
        <f>SUM(Q6,M6,I6,E6)</f>
        <v>11808.645352724227</v>
      </c>
    </row>
    <row r="7" spans="1:18" ht="15" x14ac:dyDescent="0.25">
      <c r="A7" s="2" t="s">
        <v>21</v>
      </c>
      <c r="B7" s="11">
        <v>642</v>
      </c>
      <c r="C7" s="11">
        <v>708.12599999999998</v>
      </c>
      <c r="D7" s="11">
        <v>633.77277000000004</v>
      </c>
      <c r="E7" s="12">
        <f>SUM(B7:D7)</f>
        <v>1983.89877</v>
      </c>
      <c r="F7" s="11">
        <v>551.3823099</v>
      </c>
      <c r="G7" s="11">
        <v>578.951425395</v>
      </c>
      <c r="H7" s="11">
        <v>607.89899666475003</v>
      </c>
      <c r="I7" s="12">
        <f>SUM(F7:H7)</f>
        <v>1738.23273195975</v>
      </c>
      <c r="J7" s="11">
        <v>638.29394649798758</v>
      </c>
      <c r="K7" s="11">
        <v>625.52806756802784</v>
      </c>
      <c r="L7" s="11">
        <v>650.54919027074902</v>
      </c>
      <c r="M7" s="12">
        <f>SUM(J7:L7)</f>
        <v>1914.3712043367645</v>
      </c>
      <c r="N7" s="11">
        <v>910.76886637904852</v>
      </c>
      <c r="O7" s="11">
        <v>947.19962103421051</v>
      </c>
      <c r="P7" s="11">
        <v>1366.1532995685727</v>
      </c>
      <c r="Q7" s="12">
        <f>SUM(N7:P7)</f>
        <v>3224.121786981832</v>
      </c>
      <c r="R7" s="13">
        <f>SUM(Q7,M7,I7,E7)</f>
        <v>8860.6244932783466</v>
      </c>
    </row>
    <row r="8" spans="1:18" ht="15" x14ac:dyDescent="0.25">
      <c r="A8" s="14" t="s">
        <v>22</v>
      </c>
      <c r="B8" s="15">
        <f t="shared" ref="B8:R8" si="0">SUM(B4:B7)</f>
        <v>3804.07</v>
      </c>
      <c r="C8" s="15">
        <f t="shared" si="0"/>
        <v>4195.8892099999994</v>
      </c>
      <c r="D8" s="15">
        <f t="shared" si="0"/>
        <v>3755.3208429500005</v>
      </c>
      <c r="E8" s="15">
        <f t="shared" si="0"/>
        <v>11755.28005295</v>
      </c>
      <c r="F8" s="15">
        <f t="shared" si="0"/>
        <v>3267.1291333665004</v>
      </c>
      <c r="G8" s="15">
        <f t="shared" si="0"/>
        <v>3430.4855900348257</v>
      </c>
      <c r="H8" s="15">
        <f t="shared" si="0"/>
        <v>3602.0098695365668</v>
      </c>
      <c r="I8" s="15">
        <f t="shared" si="0"/>
        <v>10299.624592937893</v>
      </c>
      <c r="J8" s="15">
        <f t="shared" si="0"/>
        <v>3782.1103630133953</v>
      </c>
      <c r="K8" s="15">
        <f t="shared" si="0"/>
        <v>3706.4681557531271</v>
      </c>
      <c r="L8" s="15">
        <f t="shared" si="0"/>
        <v>3854.7268819832525</v>
      </c>
      <c r="M8" s="15">
        <f t="shared" si="0"/>
        <v>11343.305400749776</v>
      </c>
      <c r="N8" s="15">
        <f t="shared" si="0"/>
        <v>5396.6176347765531</v>
      </c>
      <c r="O8" s="15">
        <f t="shared" si="0"/>
        <v>5612.4823401676149</v>
      </c>
      <c r="P8" s="15">
        <f t="shared" si="0"/>
        <v>8094.9264521648302</v>
      </c>
      <c r="Q8" s="15">
        <f t="shared" si="0"/>
        <v>19104.026427108998</v>
      </c>
      <c r="R8" s="13">
        <f t="shared" si="0"/>
        <v>52502.236473746663</v>
      </c>
    </row>
    <row r="9" spans="1:18" ht="15" x14ac:dyDescent="0.25">
      <c r="A9" s="2" t="s">
        <v>28</v>
      </c>
      <c r="B9" s="2"/>
      <c r="C9" s="2"/>
      <c r="D9" s="2"/>
      <c r="E9" s="9"/>
      <c r="F9" s="2"/>
      <c r="G9" s="2"/>
      <c r="H9" s="2"/>
      <c r="I9" s="9"/>
      <c r="J9" s="2"/>
      <c r="K9" s="2"/>
      <c r="L9" s="2"/>
      <c r="M9" s="9"/>
      <c r="N9" s="2"/>
      <c r="O9" s="2"/>
      <c r="P9" s="2"/>
      <c r="Q9" s="9"/>
      <c r="R9" s="13"/>
    </row>
    <row r="10" spans="1:18" ht="15" x14ac:dyDescent="0.25">
      <c r="A10" s="2" t="s">
        <v>18</v>
      </c>
      <c r="B10" s="11">
        <v>945.65</v>
      </c>
      <c r="C10" s="11">
        <v>1418.4749999999999</v>
      </c>
      <c r="D10" s="11">
        <v>1241.1656249999999</v>
      </c>
      <c r="E10" s="12">
        <f>SUM(B10:D10)</f>
        <v>3605.2906249999996</v>
      </c>
      <c r="F10" s="11">
        <v>1154.671875</v>
      </c>
      <c r="G10" s="11">
        <v>872.9319375</v>
      </c>
      <c r="H10" s="11">
        <v>1309.39790625</v>
      </c>
      <c r="I10" s="12">
        <f>SUM(F10:H10)</f>
        <v>3337.0017187499998</v>
      </c>
      <c r="J10" s="11">
        <v>1571.2774875</v>
      </c>
      <c r="K10" s="11">
        <v>1555.5647126250001</v>
      </c>
      <c r="L10" s="11">
        <v>2333.3470689374999</v>
      </c>
      <c r="M10" s="12">
        <f>SUM(J10:L10)</f>
        <v>5460.1892690625</v>
      </c>
      <c r="N10" s="11">
        <v>1815.344019633375</v>
      </c>
      <c r="O10" s="11">
        <v>1234.433933350695</v>
      </c>
      <c r="P10" s="11">
        <v>1481.320720020834</v>
      </c>
      <c r="Q10" s="12">
        <f>SUM(N10:P10)</f>
        <v>4531.0986730049044</v>
      </c>
      <c r="R10" s="13">
        <f>SUM(Q10,M10,I10,E10)</f>
        <v>16933.580285817403</v>
      </c>
    </row>
    <row r="11" spans="1:18" ht="15" x14ac:dyDescent="0.25">
      <c r="A11" s="2" t="s">
        <v>19</v>
      </c>
      <c r="B11" s="11">
        <v>1035</v>
      </c>
      <c r="C11" s="11">
        <v>1552.5</v>
      </c>
      <c r="D11" s="11">
        <v>1358.4375</v>
      </c>
      <c r="E11" s="12">
        <f>SUM(B11:D11)</f>
        <v>3945.9375</v>
      </c>
      <c r="F11" s="11">
        <v>1624.35</v>
      </c>
      <c r="G11" s="11">
        <v>1228.0085999999999</v>
      </c>
      <c r="H11" s="11">
        <v>1842.0128999999997</v>
      </c>
      <c r="I11" s="12">
        <f>SUM(F11:H11)</f>
        <v>4694.3714999999993</v>
      </c>
      <c r="J11" s="11">
        <v>2210.4154799999997</v>
      </c>
      <c r="K11" s="11">
        <v>2188.3113251999998</v>
      </c>
      <c r="L11" s="11">
        <v>3282.4669877999995</v>
      </c>
      <c r="M11" s="12">
        <f>SUM(J11:L11)</f>
        <v>7681.1937929999995</v>
      </c>
      <c r="N11" s="11">
        <v>2553.7593165083995</v>
      </c>
      <c r="O11" s="11">
        <v>1736.5563352257118</v>
      </c>
      <c r="P11" s="11">
        <v>2083.8676022708541</v>
      </c>
      <c r="Q11" s="12">
        <f>SUM(N11:P11)</f>
        <v>6374.1832540049654</v>
      </c>
      <c r="R11" s="13">
        <f>SUM(Q11,M11,I11,E11)</f>
        <v>22695.686047004965</v>
      </c>
    </row>
    <row r="12" spans="1:18" ht="15" x14ac:dyDescent="0.25">
      <c r="A12" s="2" t="s">
        <v>20</v>
      </c>
      <c r="B12" s="11">
        <v>1456</v>
      </c>
      <c r="C12" s="11">
        <v>2184</v>
      </c>
      <c r="D12" s="11">
        <v>1911</v>
      </c>
      <c r="E12" s="12">
        <f>SUM(B12:D12)</f>
        <v>5551</v>
      </c>
      <c r="F12" s="11">
        <v>1101.121875</v>
      </c>
      <c r="G12" s="11">
        <v>832.44813750000003</v>
      </c>
      <c r="H12" s="11">
        <v>1248.67220625</v>
      </c>
      <c r="I12" s="12">
        <f>SUM(F12:H12)</f>
        <v>3182.2422187500001</v>
      </c>
      <c r="J12" s="11">
        <v>1498.4066475</v>
      </c>
      <c r="K12" s="11">
        <v>1483.422581025</v>
      </c>
      <c r="L12" s="11">
        <v>2225.1338715375</v>
      </c>
      <c r="M12" s="12">
        <f>SUM(J12:L12)</f>
        <v>5206.9631000624995</v>
      </c>
      <c r="N12" s="11">
        <v>1731.154152056175</v>
      </c>
      <c r="O12" s="11">
        <v>1177.1848233981991</v>
      </c>
      <c r="P12" s="11">
        <v>1412.6217880778388</v>
      </c>
      <c r="Q12" s="12">
        <f>SUM(N12:P12)</f>
        <v>4320.9607635322127</v>
      </c>
      <c r="R12" s="13">
        <f>SUM(Q12,M12,I12,E12)</f>
        <v>18261.166082344709</v>
      </c>
    </row>
    <row r="13" spans="1:18" ht="15" x14ac:dyDescent="0.25">
      <c r="A13" s="2" t="s">
        <v>21</v>
      </c>
      <c r="B13" s="11">
        <v>987</v>
      </c>
      <c r="C13" s="11">
        <v>1480.5</v>
      </c>
      <c r="D13" s="11">
        <v>1295.4375</v>
      </c>
      <c r="E13" s="12">
        <f>SUM(B13:D13)</f>
        <v>3762.9375</v>
      </c>
      <c r="F13" s="11">
        <v>4935.1345312499998</v>
      </c>
      <c r="G13" s="11">
        <v>3730.9617056249999</v>
      </c>
      <c r="H13" s="11">
        <v>5596.4425584375003</v>
      </c>
      <c r="I13" s="12">
        <f>SUM(F13:H13)</f>
        <v>14262.538795312501</v>
      </c>
      <c r="J13" s="11">
        <v>6715.7310701249999</v>
      </c>
      <c r="K13" s="11">
        <v>6648.5737594237498</v>
      </c>
      <c r="L13" s="11">
        <v>9972.8606391356243</v>
      </c>
      <c r="M13" s="12">
        <f>SUM(J13:L13)</f>
        <v>23337.165468684376</v>
      </c>
      <c r="N13" s="11">
        <v>7758.8855772475163</v>
      </c>
      <c r="O13" s="11">
        <v>5276.0421925283117</v>
      </c>
      <c r="P13" s="11">
        <v>6331.2506310339741</v>
      </c>
      <c r="Q13" s="12">
        <f>SUM(N13:P13)</f>
        <v>19366.178400809804</v>
      </c>
      <c r="R13" s="13">
        <f>SUM(Q13,M13,I13,E13)</f>
        <v>60728.820164806682</v>
      </c>
    </row>
    <row r="14" spans="1:18" ht="15" x14ac:dyDescent="0.25">
      <c r="A14" s="14" t="s">
        <v>33</v>
      </c>
      <c r="B14" s="15">
        <f t="shared" ref="B14:R14" si="1">SUM(B10:B13)</f>
        <v>4423.6499999999996</v>
      </c>
      <c r="C14" s="15">
        <f t="shared" si="1"/>
        <v>6635.4750000000004</v>
      </c>
      <c r="D14" s="15">
        <f t="shared" si="1"/>
        <v>5806.0406249999996</v>
      </c>
      <c r="E14" s="15">
        <f t="shared" si="1"/>
        <v>16865.165625000001</v>
      </c>
      <c r="F14" s="15">
        <f t="shared" si="1"/>
        <v>8815.2782812500009</v>
      </c>
      <c r="G14" s="15">
        <f t="shared" si="1"/>
        <v>6664.3503806249992</v>
      </c>
      <c r="H14" s="15">
        <f t="shared" si="1"/>
        <v>9996.5255709375015</v>
      </c>
      <c r="I14" s="15">
        <f t="shared" si="1"/>
        <v>25476.1542328125</v>
      </c>
      <c r="J14" s="15">
        <f t="shared" si="1"/>
        <v>11995.830685124998</v>
      </c>
      <c r="K14" s="15">
        <f t="shared" si="1"/>
        <v>11875.872378273751</v>
      </c>
      <c r="L14" s="15">
        <f t="shared" si="1"/>
        <v>17813.808567410626</v>
      </c>
      <c r="M14" s="15">
        <f t="shared" si="1"/>
        <v>41685.511630809371</v>
      </c>
      <c r="N14" s="15">
        <f t="shared" si="1"/>
        <v>13859.143065445465</v>
      </c>
      <c r="O14" s="15">
        <f t="shared" si="1"/>
        <v>9424.2172845029181</v>
      </c>
      <c r="P14" s="15">
        <f t="shared" si="1"/>
        <v>11309.0607414035</v>
      </c>
      <c r="Q14" s="15">
        <f t="shared" si="1"/>
        <v>34592.421091351891</v>
      </c>
      <c r="R14" s="13">
        <f t="shared" si="1"/>
        <v>118619.25257997376</v>
      </c>
    </row>
    <row r="15" spans="1:18" ht="15" x14ac:dyDescent="0.25">
      <c r="A15" s="16" t="s">
        <v>26</v>
      </c>
      <c r="B15" s="17">
        <f t="shared" ref="B15:R15" si="2">B8+B14</f>
        <v>8227.7199999999993</v>
      </c>
      <c r="C15" s="17">
        <f t="shared" si="2"/>
        <v>10831.36421</v>
      </c>
      <c r="D15" s="17">
        <f t="shared" si="2"/>
        <v>9561.3614679500006</v>
      </c>
      <c r="E15" s="17">
        <f t="shared" si="2"/>
        <v>28620.445677950003</v>
      </c>
      <c r="F15" s="17">
        <f t="shared" si="2"/>
        <v>12082.4074146165</v>
      </c>
      <c r="G15" s="17">
        <f t="shared" si="2"/>
        <v>10094.835970659824</v>
      </c>
      <c r="H15" s="17">
        <f t="shared" si="2"/>
        <v>13598.535440474068</v>
      </c>
      <c r="I15" s="17">
        <f t="shared" si="2"/>
        <v>35775.778825750393</v>
      </c>
      <c r="J15" s="17">
        <f t="shared" si="2"/>
        <v>15777.941048138393</v>
      </c>
      <c r="K15" s="17">
        <f t="shared" si="2"/>
        <v>15582.340534026878</v>
      </c>
      <c r="L15" s="17">
        <f t="shared" si="2"/>
        <v>21668.535449393879</v>
      </c>
      <c r="M15" s="17">
        <f t="shared" si="2"/>
        <v>53028.817031559149</v>
      </c>
      <c r="N15" s="17">
        <f t="shared" si="2"/>
        <v>19255.760700222017</v>
      </c>
      <c r="O15" s="17">
        <f t="shared" si="2"/>
        <v>15036.699624670533</v>
      </c>
      <c r="P15" s="17">
        <f t="shared" si="2"/>
        <v>19403.98719356833</v>
      </c>
      <c r="Q15" s="17">
        <f t="shared" si="2"/>
        <v>53696.447518460889</v>
      </c>
      <c r="R15" s="17">
        <f t="shared" si="2"/>
        <v>171121.48905372043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25"/>
  <sheetViews>
    <sheetView workbookViewId="0"/>
  </sheetViews>
  <sheetFormatPr defaultRowHeight="12.75" x14ac:dyDescent="0.2"/>
  <cols>
    <col min="1" max="1" width="19.85546875" customWidth="1"/>
    <col min="2" max="2" width="9.28515625" bestFit="1" customWidth="1"/>
    <col min="3" max="17" width="9.85546875" bestFit="1" customWidth="1"/>
    <col min="18" max="18" width="12.140625" bestFit="1" customWidth="1"/>
  </cols>
  <sheetData>
    <row r="1" spans="1:18" ht="18.75" x14ac:dyDescent="0.25">
      <c r="A1" s="7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" x14ac:dyDescent="0.25">
      <c r="A2" s="3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" t="s">
        <v>16</v>
      </c>
    </row>
    <row r="3" spans="1:18" ht="15" x14ac:dyDescent="0.25">
      <c r="A3" s="2" t="s">
        <v>17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" x14ac:dyDescent="0.25">
      <c r="A4" s="4" t="s">
        <v>18</v>
      </c>
      <c r="B4" s="18">
        <v>655.98</v>
      </c>
      <c r="C4" s="18">
        <v>623.18100000000004</v>
      </c>
      <c r="D4" s="18">
        <v>872.45339999999999</v>
      </c>
      <c r="E4" s="18">
        <f>SUM(B4:D4)</f>
        <v>2151.6143999999999</v>
      </c>
      <c r="F4" s="18">
        <v>1221.4347599999999</v>
      </c>
      <c r="G4" s="18">
        <v>1175.0202391199998</v>
      </c>
      <c r="H4" s="18">
        <v>1130.3694700334397</v>
      </c>
      <c r="I4" s="18">
        <f>SUM(F4:H4)</f>
        <v>3526.8244691534392</v>
      </c>
      <c r="J4" s="18">
        <v>1107.7620806327709</v>
      </c>
      <c r="K4" s="18">
        <v>753.27821483028424</v>
      </c>
      <c r="L4" s="18">
        <v>1355.9007866945117</v>
      </c>
      <c r="M4" s="18">
        <f>SUM(J4:L4)</f>
        <v>3216.9410821575666</v>
      </c>
      <c r="N4" s="18">
        <v>1514.0892118088711</v>
      </c>
      <c r="O4" s="18">
        <v>1665.4981329897585</v>
      </c>
      <c r="P4" s="18">
        <v>1968.3159753515326</v>
      </c>
      <c r="Q4" s="18">
        <f>SUM(N4:P4)</f>
        <v>5147.9033201501625</v>
      </c>
      <c r="R4" s="20">
        <f>SUM(Q4,M4,I4,E4)</f>
        <v>14043.283271461167</v>
      </c>
    </row>
    <row r="5" spans="1:18" ht="15" x14ac:dyDescent="0.25">
      <c r="A5" s="4" t="s">
        <v>19</v>
      </c>
      <c r="B5" s="18">
        <v>798.65</v>
      </c>
      <c r="C5" s="18">
        <v>758.71749999999997</v>
      </c>
      <c r="D5" s="18">
        <v>1062.2044999999998</v>
      </c>
      <c r="E5" s="18">
        <f>SUM(B5:D5)</f>
        <v>2619.5719999999997</v>
      </c>
      <c r="F5" s="18">
        <v>1487.0862999999997</v>
      </c>
      <c r="G5" s="18">
        <v>1430.5770205999997</v>
      </c>
      <c r="H5" s="18">
        <v>1376.2150938171997</v>
      </c>
      <c r="I5" s="18">
        <f>SUM(F5:H5)</f>
        <v>4293.8784144171996</v>
      </c>
      <c r="J5" s="18">
        <v>1348.6907919408557</v>
      </c>
      <c r="K5" s="18">
        <v>917.1097385197819</v>
      </c>
      <c r="L5" s="18">
        <v>1650.7975293356074</v>
      </c>
      <c r="M5" s="18">
        <f>SUM(J5:L5)</f>
        <v>3916.5980597962453</v>
      </c>
      <c r="N5" s="18">
        <v>1843.3905744247613</v>
      </c>
      <c r="O5" s="18">
        <v>2027.7296318672377</v>
      </c>
      <c r="P5" s="18">
        <v>2396.4077467521897</v>
      </c>
      <c r="Q5" s="18">
        <f>SUM(N5:P5)</f>
        <v>6267.5279530441894</v>
      </c>
      <c r="R5" s="20">
        <f>SUM(Q5,M5,I5,E5)</f>
        <v>17097.576427257634</v>
      </c>
    </row>
    <row r="6" spans="1:18" ht="15" x14ac:dyDescent="0.25">
      <c r="A6" s="4" t="s">
        <v>20</v>
      </c>
      <c r="B6" s="18">
        <v>456.9</v>
      </c>
      <c r="C6" s="18">
        <v>434.05500000000001</v>
      </c>
      <c r="D6" s="18">
        <v>607.67699999999991</v>
      </c>
      <c r="E6" s="18">
        <f>SUM(B6:D6)</f>
        <v>1498.6319999999998</v>
      </c>
      <c r="F6" s="18">
        <v>850.74779999999987</v>
      </c>
      <c r="G6" s="18">
        <v>818.41938359999983</v>
      </c>
      <c r="H6" s="18">
        <v>787.31944702319981</v>
      </c>
      <c r="I6" s="18">
        <f>SUM(F6:H6)</f>
        <v>2456.4866306231993</v>
      </c>
      <c r="J6" s="18">
        <v>771.57305808273577</v>
      </c>
      <c r="K6" s="18">
        <v>524.66967949626041</v>
      </c>
      <c r="L6" s="18">
        <v>944.40542309326872</v>
      </c>
      <c r="M6" s="18">
        <f>SUM(J6:L6)</f>
        <v>2240.648160672265</v>
      </c>
      <c r="N6" s="18">
        <v>1054.5860557874832</v>
      </c>
      <c r="O6" s="18">
        <v>1160.0446613662316</v>
      </c>
      <c r="P6" s="18">
        <v>1370.9618725237283</v>
      </c>
      <c r="Q6" s="18">
        <f>SUM(N6:P6)</f>
        <v>3585.5925896774429</v>
      </c>
      <c r="R6" s="20">
        <f>SUM(Q6,M6,I6,E6)</f>
        <v>9781.3593809729064</v>
      </c>
    </row>
    <row r="7" spans="1:18" ht="15" x14ac:dyDescent="0.25">
      <c r="A7" s="4" t="s">
        <v>21</v>
      </c>
      <c r="B7" s="18">
        <v>150.25</v>
      </c>
      <c r="C7" s="18">
        <v>142.73750000000001</v>
      </c>
      <c r="D7" s="18">
        <v>199.83250000000001</v>
      </c>
      <c r="E7" s="18">
        <f>SUM(B7:D7)</f>
        <v>492.82000000000005</v>
      </c>
      <c r="F7" s="18">
        <v>279.76549999999997</v>
      </c>
      <c r="G7" s="18">
        <v>269.13441099999994</v>
      </c>
      <c r="H7" s="18">
        <v>258.90730338199995</v>
      </c>
      <c r="I7" s="18">
        <f>SUM(F7:H7)</f>
        <v>807.80721438199998</v>
      </c>
      <c r="J7" s="18">
        <v>253.72915731435995</v>
      </c>
      <c r="K7" s="18">
        <v>172.53582697376478</v>
      </c>
      <c r="L7" s="18">
        <v>310.5644885527766</v>
      </c>
      <c r="M7" s="18">
        <f>SUM(J7:L7)</f>
        <v>736.82947284090142</v>
      </c>
      <c r="N7" s="18">
        <v>346.79701221726719</v>
      </c>
      <c r="O7" s="18">
        <v>381.47671343899395</v>
      </c>
      <c r="P7" s="18">
        <v>450.83611588244736</v>
      </c>
      <c r="Q7" s="18">
        <f>SUM(N7:P7)</f>
        <v>1179.1098415387085</v>
      </c>
      <c r="R7" s="20">
        <f>SUM(Q7,M7,I7,E7)</f>
        <v>3216.5665287616098</v>
      </c>
    </row>
    <row r="8" spans="1:18" ht="15" x14ac:dyDescent="0.25">
      <c r="A8" s="5" t="s">
        <v>22</v>
      </c>
      <c r="B8" s="21">
        <f t="shared" ref="B8:R8" si="0">SUM(B5:B7)</f>
        <v>1405.8</v>
      </c>
      <c r="C8" s="21">
        <f t="shared" si="0"/>
        <v>1335.51</v>
      </c>
      <c r="D8" s="21">
        <f t="shared" si="0"/>
        <v>1869.7139999999997</v>
      </c>
      <c r="E8" s="21">
        <f t="shared" si="0"/>
        <v>4611.0239999999994</v>
      </c>
      <c r="F8" s="21">
        <f t="shared" si="0"/>
        <v>2617.5995999999996</v>
      </c>
      <c r="G8" s="21">
        <f t="shared" si="0"/>
        <v>2518.1308151999997</v>
      </c>
      <c r="H8" s="21">
        <f t="shared" si="0"/>
        <v>2422.4418442223996</v>
      </c>
      <c r="I8" s="21">
        <f t="shared" si="0"/>
        <v>7558.1722594223984</v>
      </c>
      <c r="J8" s="21">
        <f t="shared" si="0"/>
        <v>2373.9930073379514</v>
      </c>
      <c r="K8" s="21">
        <f t="shared" si="0"/>
        <v>1614.3152449898071</v>
      </c>
      <c r="L8" s="21">
        <f t="shared" si="0"/>
        <v>2905.7674409816527</v>
      </c>
      <c r="M8" s="21">
        <f t="shared" si="0"/>
        <v>6894.0756933094126</v>
      </c>
      <c r="N8" s="21">
        <f t="shared" si="0"/>
        <v>3244.7736424295117</v>
      </c>
      <c r="O8" s="21">
        <f t="shared" si="0"/>
        <v>3569.2510066724635</v>
      </c>
      <c r="P8" s="21">
        <f t="shared" si="0"/>
        <v>4218.2057351583653</v>
      </c>
      <c r="Q8" s="21">
        <f t="shared" si="0"/>
        <v>11032.23038426034</v>
      </c>
      <c r="R8" s="22">
        <f t="shared" si="0"/>
        <v>30095.502336992151</v>
      </c>
    </row>
    <row r="9" spans="1:18" ht="15" x14ac:dyDescent="0.25">
      <c r="A9" s="2" t="s">
        <v>23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20"/>
    </row>
    <row r="10" spans="1:18" ht="15" x14ac:dyDescent="0.25">
      <c r="A10" s="4" t="s">
        <v>18</v>
      </c>
      <c r="B10" s="18">
        <v>1245</v>
      </c>
      <c r="C10" s="18">
        <v>1373.2349999999999</v>
      </c>
      <c r="D10" s="18">
        <v>1229.045325</v>
      </c>
      <c r="E10" s="18">
        <f>SUM(B10:D10)</f>
        <v>3847.2803249999997</v>
      </c>
      <c r="F10" s="18">
        <v>1069.2694327500001</v>
      </c>
      <c r="G10" s="18">
        <v>1122.7329043875002</v>
      </c>
      <c r="H10" s="18">
        <v>1178.8695496068754</v>
      </c>
      <c r="I10" s="18">
        <f>SUM(F10:H10)</f>
        <v>3370.8718867443754</v>
      </c>
      <c r="J10" s="18">
        <v>1237.8130270872191</v>
      </c>
      <c r="K10" s="18">
        <v>1213.0567665454746</v>
      </c>
      <c r="L10" s="18">
        <v>1261.5790372072936</v>
      </c>
      <c r="M10" s="18">
        <f>SUM(J10:L10)</f>
        <v>3712.4488308399868</v>
      </c>
      <c r="N10" s="18">
        <v>1766.2106520902109</v>
      </c>
      <c r="O10" s="18">
        <v>1836.8590781738194</v>
      </c>
      <c r="P10" s="18">
        <v>2649.3159781353165</v>
      </c>
      <c r="Q10" s="18">
        <f>SUM(N10:P10)</f>
        <v>6252.3857083993462</v>
      </c>
      <c r="R10" s="20">
        <f>SUM(Q10,M10,I10,E10)</f>
        <v>17182.986750983706</v>
      </c>
    </row>
    <row r="11" spans="1:18" ht="15" x14ac:dyDescent="0.25">
      <c r="A11" s="4" t="s">
        <v>19</v>
      </c>
      <c r="B11" s="18">
        <v>1061.47</v>
      </c>
      <c r="C11" s="18">
        <v>1170.80141</v>
      </c>
      <c r="D11" s="18">
        <v>1047.8672619500001</v>
      </c>
      <c r="E11" s="18">
        <f>SUM(B11:D11)</f>
        <v>3280.1386719500006</v>
      </c>
      <c r="F11" s="18">
        <v>911.64451789650002</v>
      </c>
      <c r="G11" s="18">
        <v>957.22674379132502</v>
      </c>
      <c r="H11" s="18">
        <v>1005.0880809808913</v>
      </c>
      <c r="I11" s="18">
        <f>SUM(F11:H11)</f>
        <v>2873.9593426687165</v>
      </c>
      <c r="J11" s="18">
        <v>1055.3424850299359</v>
      </c>
      <c r="K11" s="18">
        <v>1034.2356353293371</v>
      </c>
      <c r="L11" s="18">
        <v>1075.6050607425107</v>
      </c>
      <c r="M11" s="18">
        <f>SUM(J11:L11)</f>
        <v>3165.1831811017837</v>
      </c>
      <c r="N11" s="18">
        <v>1505.8470850395149</v>
      </c>
      <c r="O11" s="18">
        <v>1566.0809684410956</v>
      </c>
      <c r="P11" s="18">
        <v>2258.7706275592723</v>
      </c>
      <c r="Q11" s="18">
        <f>SUM(N11:P11)</f>
        <v>5330.698681039883</v>
      </c>
      <c r="R11" s="20">
        <f>SUM(Q11,M11,I11,E11)</f>
        <v>14649.979876760384</v>
      </c>
    </row>
    <row r="12" spans="1:18" ht="15" x14ac:dyDescent="0.25">
      <c r="A12" s="4" t="s">
        <v>20</v>
      </c>
      <c r="B12" s="18">
        <v>855.6</v>
      </c>
      <c r="C12" s="18">
        <v>943.72680000000003</v>
      </c>
      <c r="D12" s="18">
        <v>844.63548600000001</v>
      </c>
      <c r="E12" s="18">
        <f>SUM(B12:D12)</f>
        <v>2643.9622859999999</v>
      </c>
      <c r="F12" s="18">
        <v>734.83287282000003</v>
      </c>
      <c r="G12" s="18">
        <v>771.57451646100003</v>
      </c>
      <c r="H12" s="18">
        <v>810.15324228405007</v>
      </c>
      <c r="I12" s="18">
        <f>SUM(F12:H12)</f>
        <v>2316.5606315650502</v>
      </c>
      <c r="J12" s="18">
        <v>850.66090439825257</v>
      </c>
      <c r="K12" s="18">
        <v>833.64768631028755</v>
      </c>
      <c r="L12" s="18">
        <v>866.99359376269911</v>
      </c>
      <c r="M12" s="18">
        <f>SUM(J12:L12)</f>
        <v>2551.3021844712393</v>
      </c>
      <c r="N12" s="18">
        <v>1213.7910312677786</v>
      </c>
      <c r="O12" s="18">
        <v>1262.3426725184897</v>
      </c>
      <c r="P12" s="18">
        <v>1820.686546901668</v>
      </c>
      <c r="Q12" s="18">
        <f>SUM(N12:P12)</f>
        <v>4296.820250687937</v>
      </c>
      <c r="R12" s="20">
        <f>SUM(Q12,M12,I12,E12)</f>
        <v>11808.645352724227</v>
      </c>
    </row>
    <row r="13" spans="1:18" ht="15" x14ac:dyDescent="0.25">
      <c r="A13" s="4" t="s">
        <v>21</v>
      </c>
      <c r="B13" s="18">
        <v>642</v>
      </c>
      <c r="C13" s="18">
        <v>708.12599999999998</v>
      </c>
      <c r="D13" s="18">
        <v>633.77277000000004</v>
      </c>
      <c r="E13" s="18">
        <f>SUM(B13:D13)</f>
        <v>1983.89877</v>
      </c>
      <c r="F13" s="18">
        <v>551.3823099</v>
      </c>
      <c r="G13" s="18">
        <v>578.951425395</v>
      </c>
      <c r="H13" s="18">
        <v>607.89899666475003</v>
      </c>
      <c r="I13" s="18">
        <f>SUM(F13:H13)</f>
        <v>1738.23273195975</v>
      </c>
      <c r="J13" s="18">
        <v>638.29394649798758</v>
      </c>
      <c r="K13" s="18">
        <v>625.52806756802784</v>
      </c>
      <c r="L13" s="18">
        <v>650.54919027074902</v>
      </c>
      <c r="M13" s="18">
        <f>SUM(J13:L13)</f>
        <v>1914.3712043367645</v>
      </c>
      <c r="N13" s="18">
        <v>910.76886637904852</v>
      </c>
      <c r="O13" s="18">
        <v>947.19962103421051</v>
      </c>
      <c r="P13" s="18">
        <v>1366.1532995685727</v>
      </c>
      <c r="Q13" s="18">
        <f>SUM(N13:P13)</f>
        <v>3224.121786981832</v>
      </c>
      <c r="R13" s="20">
        <f>SUM(Q13,M13,I13,E13)</f>
        <v>8860.6244932783466</v>
      </c>
    </row>
    <row r="14" spans="1:18" ht="15" x14ac:dyDescent="0.25">
      <c r="A14" s="5" t="s">
        <v>33</v>
      </c>
      <c r="B14" s="21">
        <f t="shared" ref="B14:R14" si="1">SUM(B10:B13)</f>
        <v>3804.07</v>
      </c>
      <c r="C14" s="21">
        <f t="shared" si="1"/>
        <v>4195.8892099999994</v>
      </c>
      <c r="D14" s="21">
        <f t="shared" si="1"/>
        <v>3755.3208429500005</v>
      </c>
      <c r="E14" s="21">
        <f t="shared" si="1"/>
        <v>11755.28005295</v>
      </c>
      <c r="F14" s="21">
        <f t="shared" si="1"/>
        <v>3267.1291333665004</v>
      </c>
      <c r="G14" s="21">
        <f t="shared" si="1"/>
        <v>3430.4855900348257</v>
      </c>
      <c r="H14" s="21">
        <f t="shared" si="1"/>
        <v>3602.0098695365668</v>
      </c>
      <c r="I14" s="21">
        <f t="shared" si="1"/>
        <v>10299.624592937893</v>
      </c>
      <c r="J14" s="21">
        <f t="shared" si="1"/>
        <v>3782.1103630133953</v>
      </c>
      <c r="K14" s="21">
        <f t="shared" si="1"/>
        <v>3706.4681557531271</v>
      </c>
      <c r="L14" s="21">
        <f t="shared" si="1"/>
        <v>3854.7268819832525</v>
      </c>
      <c r="M14" s="21">
        <f t="shared" si="1"/>
        <v>11343.305400749776</v>
      </c>
      <c r="N14" s="21">
        <f t="shared" si="1"/>
        <v>5396.6176347765531</v>
      </c>
      <c r="O14" s="21">
        <f t="shared" si="1"/>
        <v>5612.4823401676149</v>
      </c>
      <c r="P14" s="21">
        <f t="shared" si="1"/>
        <v>8094.9264521648302</v>
      </c>
      <c r="Q14" s="21">
        <f t="shared" si="1"/>
        <v>19104.026427108998</v>
      </c>
      <c r="R14" s="22">
        <f t="shared" si="1"/>
        <v>52502.236473746663</v>
      </c>
    </row>
    <row r="15" spans="1:18" ht="15" x14ac:dyDescent="0.25">
      <c r="A15" s="2" t="s">
        <v>24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0"/>
    </row>
    <row r="16" spans="1:18" ht="15" x14ac:dyDescent="0.25">
      <c r="A16" s="4" t="s">
        <v>18</v>
      </c>
      <c r="B16" s="18">
        <v>945.65</v>
      </c>
      <c r="C16" s="18">
        <v>1418.4749999999999</v>
      </c>
      <c r="D16" s="18">
        <v>1241.1656249999999</v>
      </c>
      <c r="E16" s="18">
        <f>SUM(B16:D16)</f>
        <v>3605.2906249999996</v>
      </c>
      <c r="F16" s="18">
        <v>1154.671875</v>
      </c>
      <c r="G16" s="18">
        <v>872.9319375</v>
      </c>
      <c r="H16" s="18">
        <v>1309.39790625</v>
      </c>
      <c r="I16" s="18">
        <f>SUM(F16:H16)</f>
        <v>3337.0017187499998</v>
      </c>
      <c r="J16" s="18">
        <v>1571.2774875</v>
      </c>
      <c r="K16" s="18">
        <v>1555.5647126250001</v>
      </c>
      <c r="L16" s="18">
        <v>2333.3470689374999</v>
      </c>
      <c r="M16" s="18">
        <f>SUM(J16:L16)</f>
        <v>5460.1892690625</v>
      </c>
      <c r="N16" s="18">
        <v>1815.344019633375</v>
      </c>
      <c r="O16" s="18">
        <v>1234.433933350695</v>
      </c>
      <c r="P16" s="18">
        <v>1481.320720020834</v>
      </c>
      <c r="Q16" s="18">
        <f>SUM(N16:P16)</f>
        <v>4531.0986730049044</v>
      </c>
      <c r="R16" s="20">
        <f>SUM(Q16,M16,I16,E16)</f>
        <v>16933.580285817403</v>
      </c>
    </row>
    <row r="17" spans="1:18" ht="15" x14ac:dyDescent="0.25">
      <c r="A17" s="4" t="s">
        <v>19</v>
      </c>
      <c r="B17" s="18">
        <v>1035</v>
      </c>
      <c r="C17" s="18">
        <v>1552.5</v>
      </c>
      <c r="D17" s="18">
        <v>1358.4375</v>
      </c>
      <c r="E17" s="18">
        <f>SUM(B17:D17)</f>
        <v>3945.9375</v>
      </c>
      <c r="F17" s="18">
        <v>1624.35</v>
      </c>
      <c r="G17" s="18">
        <v>1228.0085999999999</v>
      </c>
      <c r="H17" s="18">
        <v>1842.0128999999997</v>
      </c>
      <c r="I17" s="18">
        <f>SUM(F17:H17)</f>
        <v>4694.3714999999993</v>
      </c>
      <c r="J17" s="18">
        <v>2210.4154799999997</v>
      </c>
      <c r="K17" s="18">
        <v>2188.3113251999998</v>
      </c>
      <c r="L17" s="18">
        <v>3282.4669877999995</v>
      </c>
      <c r="M17" s="18">
        <f>SUM(J17:L17)</f>
        <v>7681.1937929999995</v>
      </c>
      <c r="N17" s="18">
        <v>2553.7593165083995</v>
      </c>
      <c r="O17" s="18">
        <v>1736.5563352257118</v>
      </c>
      <c r="P17" s="18">
        <v>2083.8676022708541</v>
      </c>
      <c r="Q17" s="18">
        <f>SUM(N17:P17)</f>
        <v>6374.1832540049654</v>
      </c>
      <c r="R17" s="20">
        <f>SUM(Q17,M17,I17,E17)</f>
        <v>22695.686047004965</v>
      </c>
    </row>
    <row r="18" spans="1:18" ht="15" x14ac:dyDescent="0.25">
      <c r="A18" s="4" t="s">
        <v>20</v>
      </c>
      <c r="B18" s="18">
        <v>1456</v>
      </c>
      <c r="C18" s="18">
        <v>2184</v>
      </c>
      <c r="D18" s="18">
        <v>1911</v>
      </c>
      <c r="E18" s="18">
        <f>SUM(B18:D18)</f>
        <v>5551</v>
      </c>
      <c r="F18" s="18">
        <v>1101.121875</v>
      </c>
      <c r="G18" s="18">
        <v>832.44813750000003</v>
      </c>
      <c r="H18" s="18">
        <v>1248.67220625</v>
      </c>
      <c r="I18" s="18">
        <f>SUM(F18:H18)</f>
        <v>3182.2422187500001</v>
      </c>
      <c r="J18" s="18">
        <v>1498.4066475</v>
      </c>
      <c r="K18" s="18">
        <v>1483.422581025</v>
      </c>
      <c r="L18" s="18">
        <v>2225.1338715375</v>
      </c>
      <c r="M18" s="18">
        <f>SUM(J18:L18)</f>
        <v>5206.9631000624995</v>
      </c>
      <c r="N18" s="18">
        <v>1731.154152056175</v>
      </c>
      <c r="O18" s="18">
        <v>1177.1848233981991</v>
      </c>
      <c r="P18" s="18">
        <v>1412.6217880778388</v>
      </c>
      <c r="Q18" s="18">
        <f>SUM(N18:P18)</f>
        <v>4320.9607635322127</v>
      </c>
      <c r="R18" s="20">
        <f>SUM(Q18,M18,I18,E18)</f>
        <v>18261.166082344709</v>
      </c>
    </row>
    <row r="19" spans="1:18" ht="15" x14ac:dyDescent="0.25">
      <c r="A19" s="4" t="s">
        <v>21</v>
      </c>
      <c r="B19" s="18">
        <v>987</v>
      </c>
      <c r="C19" s="18">
        <v>1480.5</v>
      </c>
      <c r="D19" s="18">
        <v>1295.4375</v>
      </c>
      <c r="E19" s="18">
        <f>SUM(B19:D19)</f>
        <v>3762.9375</v>
      </c>
      <c r="F19" s="18">
        <v>4935.1345312499998</v>
      </c>
      <c r="G19" s="18">
        <v>3730.9617056249999</v>
      </c>
      <c r="H19" s="18">
        <v>5596.4425584375003</v>
      </c>
      <c r="I19" s="18">
        <f>SUM(F19:H19)</f>
        <v>14262.538795312501</v>
      </c>
      <c r="J19" s="18">
        <v>6715.7310701249999</v>
      </c>
      <c r="K19" s="18">
        <v>6648.5737594237498</v>
      </c>
      <c r="L19" s="18">
        <v>9972.8606391356243</v>
      </c>
      <c r="M19" s="18">
        <f>SUM(J19:L19)</f>
        <v>23337.165468684376</v>
      </c>
      <c r="N19" s="18">
        <v>7758.8855772475163</v>
      </c>
      <c r="O19" s="18">
        <v>5276.0421925283117</v>
      </c>
      <c r="P19" s="18">
        <v>6331.2506310339741</v>
      </c>
      <c r="Q19" s="18">
        <f>SUM(N19:P19)</f>
        <v>19366.178400809804</v>
      </c>
      <c r="R19" s="20">
        <f>SUM(Q19,M19,I19,E19)</f>
        <v>60728.820164806682</v>
      </c>
    </row>
    <row r="20" spans="1:18" ht="15" x14ac:dyDescent="0.25">
      <c r="A20" s="5" t="s">
        <v>25</v>
      </c>
      <c r="B20" s="18">
        <f t="shared" ref="B20:R20" si="2">SUM(B16:B19)</f>
        <v>4423.6499999999996</v>
      </c>
      <c r="C20" s="18">
        <f t="shared" si="2"/>
        <v>6635.4750000000004</v>
      </c>
      <c r="D20" s="18">
        <f t="shared" si="2"/>
        <v>5806.0406249999996</v>
      </c>
      <c r="E20" s="18">
        <f t="shared" si="2"/>
        <v>16865.165625000001</v>
      </c>
      <c r="F20" s="18">
        <f t="shared" si="2"/>
        <v>8815.2782812500009</v>
      </c>
      <c r="G20" s="18">
        <f t="shared" si="2"/>
        <v>6664.3503806249992</v>
      </c>
      <c r="H20" s="18">
        <f t="shared" si="2"/>
        <v>9996.5255709375015</v>
      </c>
      <c r="I20" s="18">
        <f t="shared" si="2"/>
        <v>25476.1542328125</v>
      </c>
      <c r="J20" s="18">
        <f t="shared" si="2"/>
        <v>11995.830685124998</v>
      </c>
      <c r="K20" s="18">
        <f t="shared" si="2"/>
        <v>11875.872378273751</v>
      </c>
      <c r="L20" s="18">
        <f t="shared" si="2"/>
        <v>17813.808567410626</v>
      </c>
      <c r="M20" s="18">
        <f t="shared" si="2"/>
        <v>41685.511630809371</v>
      </c>
      <c r="N20" s="18">
        <f t="shared" si="2"/>
        <v>13859.143065445465</v>
      </c>
      <c r="O20" s="18">
        <f t="shared" si="2"/>
        <v>9424.2172845029181</v>
      </c>
      <c r="P20" s="18">
        <f t="shared" si="2"/>
        <v>11309.0607414035</v>
      </c>
      <c r="Q20" s="18">
        <f t="shared" si="2"/>
        <v>34592.421091351891</v>
      </c>
      <c r="R20" s="20">
        <f t="shared" si="2"/>
        <v>118619.25257997376</v>
      </c>
    </row>
    <row r="21" spans="1:18" ht="15" x14ac:dyDescent="0.25">
      <c r="A21" s="19" t="s">
        <v>26</v>
      </c>
      <c r="B21" s="20">
        <f t="shared" ref="B21:R21" si="3">SUM(B20,B14,B8)</f>
        <v>9633.5199999999986</v>
      </c>
      <c r="C21" s="20">
        <f t="shared" si="3"/>
        <v>12166.87421</v>
      </c>
      <c r="D21" s="20">
        <f t="shared" si="3"/>
        <v>11431.075467950001</v>
      </c>
      <c r="E21" s="20">
        <f t="shared" si="3"/>
        <v>33231.469677950001</v>
      </c>
      <c r="F21" s="20">
        <f t="shared" si="3"/>
        <v>14700.0070146165</v>
      </c>
      <c r="G21" s="20">
        <f t="shared" si="3"/>
        <v>12612.966785859824</v>
      </c>
      <c r="H21" s="20">
        <f t="shared" si="3"/>
        <v>16020.977284696468</v>
      </c>
      <c r="I21" s="20">
        <f t="shared" si="3"/>
        <v>43333.95108517279</v>
      </c>
      <c r="J21" s="20">
        <f t="shared" si="3"/>
        <v>18151.934055476344</v>
      </c>
      <c r="K21" s="20">
        <f t="shared" si="3"/>
        <v>17196.655779016684</v>
      </c>
      <c r="L21" s="20">
        <f t="shared" si="3"/>
        <v>24574.302890375533</v>
      </c>
      <c r="M21" s="20">
        <f t="shared" si="3"/>
        <v>59922.892724868565</v>
      </c>
      <c r="N21" s="20">
        <f t="shared" si="3"/>
        <v>22500.534342651528</v>
      </c>
      <c r="O21" s="20">
        <f t="shared" si="3"/>
        <v>18605.950631342996</v>
      </c>
      <c r="P21" s="20">
        <f t="shared" si="3"/>
        <v>23622.192928726694</v>
      </c>
      <c r="Q21" s="20">
        <f t="shared" si="3"/>
        <v>64728.677902721232</v>
      </c>
      <c r="R21" s="20">
        <f t="shared" si="3"/>
        <v>201216.99139071259</v>
      </c>
    </row>
    <row r="22" spans="1:18" ht="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5" x14ac:dyDescent="0.25">
      <c r="A23" s="4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ht="15" x14ac:dyDescent="0.25">
      <c r="A24" s="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15" x14ac:dyDescent="0.25">
      <c r="A25" s="4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25"/>
  <sheetViews>
    <sheetView workbookViewId="0"/>
  </sheetViews>
  <sheetFormatPr defaultRowHeight="12.75" x14ac:dyDescent="0.2"/>
  <cols>
    <col min="1" max="1" width="19.42578125" customWidth="1"/>
    <col min="2" max="2" width="9.28515625" bestFit="1" customWidth="1"/>
    <col min="3" max="16" width="9.85546875" bestFit="1" customWidth="1"/>
    <col min="17" max="17" width="10.85546875" bestFit="1" customWidth="1"/>
    <col min="18" max="18" width="12.140625" bestFit="1" customWidth="1"/>
  </cols>
  <sheetData>
    <row r="1" spans="1:18" ht="18.75" x14ac:dyDescent="0.25">
      <c r="A1" s="7" t="s">
        <v>30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" x14ac:dyDescent="0.25">
      <c r="A2" s="3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4" t="s">
        <v>16</v>
      </c>
    </row>
    <row r="3" spans="1:18" ht="15" x14ac:dyDescent="0.25">
      <c r="A3" s="2" t="s">
        <v>17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4"/>
    </row>
    <row r="4" spans="1:18" ht="15" x14ac:dyDescent="0.25">
      <c r="A4" s="4" t="s">
        <v>18</v>
      </c>
      <c r="B4" s="18">
        <v>1230</v>
      </c>
      <c r="C4" s="18">
        <v>1512.9</v>
      </c>
      <c r="D4" s="18">
        <v>1860.8670000000002</v>
      </c>
      <c r="E4" s="18">
        <f>SUM(B4:D4)</f>
        <v>4603.7669999999998</v>
      </c>
      <c r="F4" s="18">
        <v>1722</v>
      </c>
      <c r="G4" s="18">
        <v>1739.22</v>
      </c>
      <c r="H4" s="18">
        <v>1756.6122</v>
      </c>
      <c r="I4" s="18">
        <f>SUM(F4:H4)</f>
        <v>5217.8322000000007</v>
      </c>
      <c r="J4" s="18">
        <v>1600.0824</v>
      </c>
      <c r="K4" s="18">
        <v>2368.121952</v>
      </c>
      <c r="L4" s="18">
        <v>3504.8204889599997</v>
      </c>
      <c r="M4" s="18">
        <f>SUM(J4:L4)</f>
        <v>7473.024840959999</v>
      </c>
      <c r="N4" s="18">
        <v>5081.9897089919996</v>
      </c>
      <c r="O4" s="18">
        <v>7927.9039460275199</v>
      </c>
      <c r="P4" s="18">
        <v>12367.530155802931</v>
      </c>
      <c r="Q4" s="18">
        <f>SUM(N4:P4)</f>
        <v>25377.423810822453</v>
      </c>
      <c r="R4" s="20">
        <f>SUM(Q4,M4,I4,E4)</f>
        <v>42672.047851782459</v>
      </c>
    </row>
    <row r="5" spans="1:18" ht="15" x14ac:dyDescent="0.25">
      <c r="A5" s="4" t="s">
        <v>19</v>
      </c>
      <c r="B5" s="18">
        <v>1575</v>
      </c>
      <c r="C5" s="18">
        <v>1937.25</v>
      </c>
      <c r="D5" s="18">
        <v>2382.8175000000001</v>
      </c>
      <c r="E5" s="18">
        <f>SUM(B5:D5)</f>
        <v>5895.0675000000001</v>
      </c>
      <c r="F5" s="18">
        <v>2205</v>
      </c>
      <c r="G5" s="18">
        <v>2227.0500000000002</v>
      </c>
      <c r="H5" s="18">
        <v>2249.3205000000003</v>
      </c>
      <c r="I5" s="18">
        <f>SUM(F5:H5)</f>
        <v>6681.3705000000009</v>
      </c>
      <c r="J5" s="18">
        <v>2048.8860000000004</v>
      </c>
      <c r="K5" s="18">
        <v>3032.3512800000008</v>
      </c>
      <c r="L5" s="18">
        <v>4487.8798944000009</v>
      </c>
      <c r="M5" s="18">
        <f>SUM(J5:L5)</f>
        <v>9569.1171744000021</v>
      </c>
      <c r="N5" s="18">
        <v>6507.4258468800008</v>
      </c>
      <c r="O5" s="18">
        <v>10151.584321132801</v>
      </c>
      <c r="P5" s="18">
        <v>15836.47154096717</v>
      </c>
      <c r="Q5" s="18">
        <f>SUM(N5:P5)</f>
        <v>32495.481708979973</v>
      </c>
      <c r="R5" s="20">
        <f>SUM(Q5,M5,I5,E5)</f>
        <v>54641.03688337998</v>
      </c>
    </row>
    <row r="6" spans="1:18" ht="15" x14ac:dyDescent="0.25">
      <c r="A6" s="4" t="s">
        <v>20</v>
      </c>
      <c r="B6" s="18">
        <v>560</v>
      </c>
      <c r="C6" s="18">
        <v>688.8</v>
      </c>
      <c r="D6" s="18">
        <v>847.22399999999993</v>
      </c>
      <c r="E6" s="18">
        <f>SUM(B6:D6)</f>
        <v>2096.0239999999999</v>
      </c>
      <c r="F6" s="18">
        <v>784</v>
      </c>
      <c r="G6" s="18">
        <v>791.84</v>
      </c>
      <c r="H6" s="18">
        <v>799.75840000000005</v>
      </c>
      <c r="I6" s="18">
        <f>SUM(F6:H6)</f>
        <v>2375.5984000000003</v>
      </c>
      <c r="J6" s="18">
        <v>728.4928000000001</v>
      </c>
      <c r="K6" s="18">
        <v>1078.1693440000001</v>
      </c>
      <c r="L6" s="18">
        <v>1595.6906291200003</v>
      </c>
      <c r="M6" s="18">
        <f>SUM(J6:L6)</f>
        <v>3402.3527731200006</v>
      </c>
      <c r="N6" s="18">
        <v>2313.7514122240004</v>
      </c>
      <c r="O6" s="18">
        <v>3609.4522030694407</v>
      </c>
      <c r="P6" s="18">
        <v>5630.7454367883274</v>
      </c>
      <c r="Q6" s="18">
        <f>SUM(N6:P6)</f>
        <v>11553.949052081769</v>
      </c>
      <c r="R6" s="20">
        <f>SUM(Q6,M6,I6,E6)</f>
        <v>19427.924225201772</v>
      </c>
    </row>
    <row r="7" spans="1:18" ht="15" x14ac:dyDescent="0.25">
      <c r="A7" s="4" t="s">
        <v>21</v>
      </c>
      <c r="B7" s="18">
        <v>899</v>
      </c>
      <c r="C7" s="18">
        <v>1105.77</v>
      </c>
      <c r="D7" s="18">
        <v>1360.0971</v>
      </c>
      <c r="E7" s="18">
        <f>SUM(B7:D7)</f>
        <v>3364.8670999999999</v>
      </c>
      <c r="F7" s="18">
        <v>1258.5999999999999</v>
      </c>
      <c r="G7" s="18">
        <v>1271.1859999999999</v>
      </c>
      <c r="H7" s="18">
        <v>1283.89786</v>
      </c>
      <c r="I7" s="18">
        <f>SUM(F7:H7)</f>
        <v>3813.6838600000001</v>
      </c>
      <c r="J7" s="18">
        <v>1169.4911199999999</v>
      </c>
      <c r="K7" s="18">
        <v>1730.8468575999998</v>
      </c>
      <c r="L7" s="18">
        <v>2561.6533492479998</v>
      </c>
      <c r="M7" s="18">
        <f>SUM(J7:L7)</f>
        <v>5461.9913268479995</v>
      </c>
      <c r="N7" s="18">
        <v>3714.3973564095995</v>
      </c>
      <c r="O7" s="18">
        <v>5794.4598759989758</v>
      </c>
      <c r="P7" s="18">
        <v>9039.3574065584035</v>
      </c>
      <c r="Q7" s="18">
        <f>SUM(N7:P7)</f>
        <v>18548.21463896698</v>
      </c>
      <c r="R7" s="20">
        <f>SUM(Q7,M7,I7,E7)</f>
        <v>31188.756925814982</v>
      </c>
    </row>
    <row r="8" spans="1:18" ht="15" x14ac:dyDescent="0.25">
      <c r="A8" s="23" t="s">
        <v>22</v>
      </c>
      <c r="B8" s="21">
        <f t="shared" ref="B8:R8" si="0">SUM(B4:B7)</f>
        <v>4264</v>
      </c>
      <c r="C8" s="21">
        <f t="shared" si="0"/>
        <v>5244.7199999999993</v>
      </c>
      <c r="D8" s="21">
        <f t="shared" si="0"/>
        <v>6451.0056000000004</v>
      </c>
      <c r="E8" s="21">
        <f t="shared" si="0"/>
        <v>15959.7256</v>
      </c>
      <c r="F8" s="21">
        <f t="shared" si="0"/>
        <v>5969.6</v>
      </c>
      <c r="G8" s="21">
        <f t="shared" si="0"/>
        <v>6029.2960000000003</v>
      </c>
      <c r="H8" s="21">
        <f t="shared" si="0"/>
        <v>6089.58896</v>
      </c>
      <c r="I8" s="21">
        <f t="shared" si="0"/>
        <v>18088.484960000002</v>
      </c>
      <c r="J8" s="21">
        <f t="shared" si="0"/>
        <v>5546.9523200000003</v>
      </c>
      <c r="K8" s="21">
        <f t="shared" si="0"/>
        <v>8209.4894335999998</v>
      </c>
      <c r="L8" s="21">
        <f t="shared" si="0"/>
        <v>12150.044361728002</v>
      </c>
      <c r="M8" s="21">
        <f t="shared" si="0"/>
        <v>25906.486115328</v>
      </c>
      <c r="N8" s="21">
        <f t="shared" si="0"/>
        <v>17617.564324505602</v>
      </c>
      <c r="O8" s="21">
        <f t="shared" si="0"/>
        <v>27483.400346228736</v>
      </c>
      <c r="P8" s="21">
        <f t="shared" si="0"/>
        <v>42874.10454011683</v>
      </c>
      <c r="Q8" s="21">
        <f t="shared" si="0"/>
        <v>87975.069210851172</v>
      </c>
      <c r="R8" s="22">
        <f t="shared" si="0"/>
        <v>147929.7658861792</v>
      </c>
    </row>
    <row r="9" spans="1:18" ht="15" x14ac:dyDescent="0.25">
      <c r="A9" s="2" t="s">
        <v>23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20"/>
    </row>
    <row r="10" spans="1:18" ht="15" x14ac:dyDescent="0.25">
      <c r="A10" s="4" t="s">
        <v>18</v>
      </c>
      <c r="B10" s="18">
        <v>950</v>
      </c>
      <c r="C10" s="18">
        <v>969</v>
      </c>
      <c r="D10" s="18">
        <v>988.38</v>
      </c>
      <c r="E10" s="18">
        <f>SUM(B10:D10)</f>
        <v>2907.38</v>
      </c>
      <c r="F10" s="18">
        <v>1235</v>
      </c>
      <c r="G10" s="18">
        <v>1543.75</v>
      </c>
      <c r="H10" s="18">
        <v>1929.6875</v>
      </c>
      <c r="I10" s="18">
        <f>SUM(F10:H10)</f>
        <v>4708.4375</v>
      </c>
      <c r="J10" s="18">
        <v>1678.828125</v>
      </c>
      <c r="K10" s="18">
        <v>2014.59375</v>
      </c>
      <c r="L10" s="18">
        <v>2417.5124999999998</v>
      </c>
      <c r="M10" s="18">
        <f>SUM(J10:L10)</f>
        <v>6110.9343749999998</v>
      </c>
      <c r="N10" s="18">
        <v>3263.6418749999998</v>
      </c>
      <c r="O10" s="18">
        <v>4732.2807187499993</v>
      </c>
      <c r="P10" s="18">
        <v>6861.8070421874991</v>
      </c>
      <c r="Q10" s="18">
        <f>SUM(N10:P10)</f>
        <v>14857.7296359375</v>
      </c>
      <c r="R10" s="20">
        <f>SUM(Q10,M10,I10,E10)</f>
        <v>28584.481510937501</v>
      </c>
    </row>
    <row r="11" spans="1:18" ht="15" x14ac:dyDescent="0.25">
      <c r="A11" s="4" t="s">
        <v>19</v>
      </c>
      <c r="B11" s="18">
        <v>1200</v>
      </c>
      <c r="C11" s="18">
        <v>1224</v>
      </c>
      <c r="D11" s="18">
        <v>1248.48</v>
      </c>
      <c r="E11" s="18">
        <f>SUM(B11:D11)</f>
        <v>3672.48</v>
      </c>
      <c r="F11" s="18">
        <v>1560</v>
      </c>
      <c r="G11" s="18">
        <v>1950</v>
      </c>
      <c r="H11" s="18">
        <v>2437.5</v>
      </c>
      <c r="I11" s="18">
        <f>SUM(F11:H11)</f>
        <v>5947.5</v>
      </c>
      <c r="J11" s="18">
        <v>2120.625</v>
      </c>
      <c r="K11" s="18">
        <v>2544.75</v>
      </c>
      <c r="L11" s="18">
        <v>3053.7</v>
      </c>
      <c r="M11" s="18">
        <f>SUM(J11:L11)</f>
        <v>7719.0749999999998</v>
      </c>
      <c r="N11" s="18">
        <v>4122.4949999999999</v>
      </c>
      <c r="O11" s="18">
        <v>5977.6177499999994</v>
      </c>
      <c r="P11" s="18">
        <v>8667.5457374999987</v>
      </c>
      <c r="Q11" s="18">
        <f>SUM(N11:P11)</f>
        <v>18767.658487499997</v>
      </c>
      <c r="R11" s="20">
        <f>SUM(Q11,M11,I11,E11)</f>
        <v>36106.713487499997</v>
      </c>
    </row>
    <row r="12" spans="1:18" ht="15" x14ac:dyDescent="0.25">
      <c r="A12" s="4" t="s">
        <v>20</v>
      </c>
      <c r="B12" s="18">
        <v>350</v>
      </c>
      <c r="C12" s="18">
        <v>357</v>
      </c>
      <c r="D12" s="18">
        <v>364.14</v>
      </c>
      <c r="E12" s="18">
        <f>SUM(B12:D12)</f>
        <v>1071.1399999999999</v>
      </c>
      <c r="F12" s="18">
        <v>455</v>
      </c>
      <c r="G12" s="18">
        <v>568.75</v>
      </c>
      <c r="H12" s="18">
        <v>710.9375</v>
      </c>
      <c r="I12" s="18">
        <f>SUM(F12:H12)</f>
        <v>1734.6875</v>
      </c>
      <c r="J12" s="18">
        <v>618.515625</v>
      </c>
      <c r="K12" s="18">
        <v>742.21875</v>
      </c>
      <c r="L12" s="18">
        <v>890.66250000000002</v>
      </c>
      <c r="M12" s="18">
        <f>SUM(J12:L12)</f>
        <v>2251.3968749999999</v>
      </c>
      <c r="N12" s="18">
        <v>1202.3943750000001</v>
      </c>
      <c r="O12" s="18">
        <v>1743.4718437500001</v>
      </c>
      <c r="P12" s="18">
        <v>2528.0341734375002</v>
      </c>
      <c r="Q12" s="18">
        <f>SUM(N12:P12)</f>
        <v>5473.900392187501</v>
      </c>
      <c r="R12" s="20">
        <f>SUM(Q12,M12,I12,E12)</f>
        <v>10531.124767187501</v>
      </c>
    </row>
    <row r="13" spans="1:18" ht="15" x14ac:dyDescent="0.25">
      <c r="A13" s="4" t="s">
        <v>21</v>
      </c>
      <c r="B13" s="18">
        <v>750</v>
      </c>
      <c r="C13" s="18">
        <v>765</v>
      </c>
      <c r="D13" s="18">
        <v>780.3</v>
      </c>
      <c r="E13" s="18">
        <f>SUM(B13:D13)</f>
        <v>2295.3000000000002</v>
      </c>
      <c r="F13" s="18">
        <v>975</v>
      </c>
      <c r="G13" s="18">
        <v>1218.75</v>
      </c>
      <c r="H13" s="18">
        <v>1523.4375</v>
      </c>
      <c r="I13" s="18">
        <f>SUM(F13:H13)</f>
        <v>3717.1875</v>
      </c>
      <c r="J13" s="18">
        <v>1325.390625</v>
      </c>
      <c r="K13" s="18">
        <v>1590.46875</v>
      </c>
      <c r="L13" s="18">
        <v>1908.5625</v>
      </c>
      <c r="M13" s="18">
        <f>SUM(J13:L13)</f>
        <v>4824.421875</v>
      </c>
      <c r="N13" s="18">
        <v>2576.5593750000003</v>
      </c>
      <c r="O13" s="18">
        <v>3736.0110937500003</v>
      </c>
      <c r="P13" s="18">
        <v>5417.2160859374999</v>
      </c>
      <c r="Q13" s="18">
        <f>SUM(N13:P13)</f>
        <v>11729.7865546875</v>
      </c>
      <c r="R13" s="20">
        <f>SUM(Q13,M13,I13,E13)</f>
        <v>22566.695929687499</v>
      </c>
    </row>
    <row r="14" spans="1:18" ht="15" x14ac:dyDescent="0.25">
      <c r="A14" s="23" t="s">
        <v>33</v>
      </c>
      <c r="B14" s="21">
        <f t="shared" ref="B14:R14" si="1">SUM(B10:B13)</f>
        <v>3250</v>
      </c>
      <c r="C14" s="21">
        <f t="shared" si="1"/>
        <v>3315</v>
      </c>
      <c r="D14" s="21">
        <f t="shared" si="1"/>
        <v>3381.3</v>
      </c>
      <c r="E14" s="21">
        <f t="shared" si="1"/>
        <v>9946.2999999999993</v>
      </c>
      <c r="F14" s="21">
        <f t="shared" si="1"/>
        <v>4225</v>
      </c>
      <c r="G14" s="21">
        <f t="shared" si="1"/>
        <v>5281.25</v>
      </c>
      <c r="H14" s="21">
        <f t="shared" si="1"/>
        <v>6601.5625</v>
      </c>
      <c r="I14" s="21">
        <f t="shared" si="1"/>
        <v>16107.8125</v>
      </c>
      <c r="J14" s="21">
        <f t="shared" si="1"/>
        <v>5743.359375</v>
      </c>
      <c r="K14" s="21">
        <f t="shared" si="1"/>
        <v>6892.03125</v>
      </c>
      <c r="L14" s="21">
        <f t="shared" si="1"/>
        <v>8270.4375</v>
      </c>
      <c r="M14" s="21">
        <f t="shared" si="1"/>
        <v>20905.828125</v>
      </c>
      <c r="N14" s="21">
        <f t="shared" si="1"/>
        <v>11165.090625000001</v>
      </c>
      <c r="O14" s="21">
        <f t="shared" si="1"/>
        <v>16189.381406249999</v>
      </c>
      <c r="P14" s="21">
        <f t="shared" si="1"/>
        <v>23474.603039062498</v>
      </c>
      <c r="Q14" s="21">
        <f t="shared" si="1"/>
        <v>50829.075070312494</v>
      </c>
      <c r="R14" s="22">
        <f t="shared" si="1"/>
        <v>97789.015695312497</v>
      </c>
    </row>
    <row r="15" spans="1:18" ht="15" x14ac:dyDescent="0.25">
      <c r="A15" s="2" t="s">
        <v>24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0"/>
    </row>
    <row r="16" spans="1:18" ht="15" x14ac:dyDescent="0.25">
      <c r="A16" s="4" t="s">
        <v>18</v>
      </c>
      <c r="B16" s="18">
        <v>500</v>
      </c>
      <c r="C16" s="18">
        <v>490</v>
      </c>
      <c r="D16" s="18">
        <v>480.2</v>
      </c>
      <c r="E16" s="18">
        <f>SUM(B16:D16)</f>
        <v>1470.2</v>
      </c>
      <c r="F16" s="18">
        <v>750</v>
      </c>
      <c r="G16" s="18">
        <v>715</v>
      </c>
      <c r="H16" s="18">
        <v>700.7</v>
      </c>
      <c r="I16" s="18">
        <f>SUM(F16:H16)</f>
        <v>2165.6999999999998</v>
      </c>
      <c r="J16" s="18">
        <v>929.5</v>
      </c>
      <c r="K16" s="18">
        <v>966.68</v>
      </c>
      <c r="L16" s="18">
        <v>1005.3472000000002</v>
      </c>
      <c r="M16" s="18">
        <f>SUM(J16:L16)</f>
        <v>2901.5272</v>
      </c>
      <c r="N16" s="18">
        <v>725.01</v>
      </c>
      <c r="O16" s="18">
        <v>638.00879999999995</v>
      </c>
      <c r="P16" s="18">
        <v>561.44774399999994</v>
      </c>
      <c r="Q16" s="18">
        <f>SUM(N16:P16)</f>
        <v>1924.4665439999999</v>
      </c>
      <c r="R16" s="20">
        <f>SUM(Q16,M16,I16,E16)</f>
        <v>8461.8937439999991</v>
      </c>
    </row>
    <row r="17" spans="1:18" ht="15" x14ac:dyDescent="0.25">
      <c r="A17" s="4" t="s">
        <v>19</v>
      </c>
      <c r="B17" s="18">
        <v>389</v>
      </c>
      <c r="C17" s="18">
        <v>381.22</v>
      </c>
      <c r="D17" s="18">
        <v>373.59559999999999</v>
      </c>
      <c r="E17" s="18">
        <f>SUM(B17:D17)</f>
        <v>1143.8155999999999</v>
      </c>
      <c r="F17" s="18">
        <v>583.5</v>
      </c>
      <c r="G17" s="18">
        <v>556.27</v>
      </c>
      <c r="H17" s="18">
        <v>545.14459999999997</v>
      </c>
      <c r="I17" s="18">
        <f>SUM(F17:H17)</f>
        <v>1684.9146000000001</v>
      </c>
      <c r="J17" s="18">
        <v>723.15099999999995</v>
      </c>
      <c r="K17" s="18">
        <v>708.68798000000004</v>
      </c>
      <c r="L17" s="18">
        <v>2190.3889800000002</v>
      </c>
      <c r="M17" s="18">
        <f>SUM(J17:L17)</f>
        <v>3622.2279600000002</v>
      </c>
      <c r="N17" s="18">
        <v>531.515985</v>
      </c>
      <c r="O17" s="18">
        <v>467.73406679999999</v>
      </c>
      <c r="P17" s="18">
        <v>411.605978784</v>
      </c>
      <c r="Q17" s="18">
        <f>SUM(N17:P17)</f>
        <v>1410.8560305839999</v>
      </c>
      <c r="R17" s="20">
        <f>SUM(Q17,M17,I17,E17)</f>
        <v>7861.8141905840002</v>
      </c>
    </row>
    <row r="18" spans="1:18" ht="15" x14ac:dyDescent="0.25">
      <c r="A18" s="4" t="s">
        <v>20</v>
      </c>
      <c r="B18" s="18">
        <v>950</v>
      </c>
      <c r="C18" s="18">
        <v>931</v>
      </c>
      <c r="D18" s="18">
        <v>912.38</v>
      </c>
      <c r="E18" s="18">
        <f>SUM(B18:D18)</f>
        <v>2793.38</v>
      </c>
      <c r="F18" s="18">
        <v>1425</v>
      </c>
      <c r="G18" s="18">
        <v>1358.5</v>
      </c>
      <c r="H18" s="18">
        <v>1331.33</v>
      </c>
      <c r="I18" s="18">
        <f>SUM(F18:H18)</f>
        <v>4114.83</v>
      </c>
      <c r="J18" s="18">
        <v>1766.05</v>
      </c>
      <c r="K18" s="18">
        <v>1730.729</v>
      </c>
      <c r="L18" s="18">
        <v>5349.2790000000005</v>
      </c>
      <c r="M18" s="18">
        <f>SUM(J18:L18)</f>
        <v>8846.0580000000009</v>
      </c>
      <c r="N18" s="18">
        <v>1298.04675</v>
      </c>
      <c r="O18" s="18">
        <v>1142.2811400000001</v>
      </c>
      <c r="P18" s="18">
        <v>1005.2074032</v>
      </c>
      <c r="Q18" s="18">
        <f>SUM(N18:P18)</f>
        <v>3445.5352932000001</v>
      </c>
      <c r="R18" s="20">
        <f>SUM(Q18,M18,I18,E18)</f>
        <v>19199.803293200002</v>
      </c>
    </row>
    <row r="19" spans="1:18" ht="15" x14ac:dyDescent="0.25">
      <c r="A19" s="4" t="s">
        <v>21</v>
      </c>
      <c r="B19" s="18">
        <v>258</v>
      </c>
      <c r="C19" s="18">
        <v>252.84</v>
      </c>
      <c r="D19" s="18">
        <v>247.78319999999999</v>
      </c>
      <c r="E19" s="18">
        <f>SUM(B19:D19)</f>
        <v>758.6232</v>
      </c>
      <c r="F19" s="18">
        <v>387</v>
      </c>
      <c r="G19" s="18">
        <v>368.94</v>
      </c>
      <c r="H19" s="18">
        <v>361.56119999999999</v>
      </c>
      <c r="I19" s="18">
        <f>SUM(F19:H19)</f>
        <v>1117.5012000000002</v>
      </c>
      <c r="J19" s="18">
        <v>479.62200000000001</v>
      </c>
      <c r="K19" s="18">
        <v>470.02956</v>
      </c>
      <c r="L19" s="18">
        <v>1452.7515600000002</v>
      </c>
      <c r="M19" s="18">
        <f>SUM(J19:L19)</f>
        <v>2402.4031199999999</v>
      </c>
      <c r="N19" s="18">
        <v>352.52217000000002</v>
      </c>
      <c r="O19" s="18">
        <v>310.21950960000004</v>
      </c>
      <c r="P19" s="18">
        <v>272.99316844800006</v>
      </c>
      <c r="Q19" s="18">
        <f>SUM(N19:P19)</f>
        <v>935.734848048</v>
      </c>
      <c r="R19" s="20">
        <f>SUM(Q19,M19,I19,E19)</f>
        <v>5214.2623680480001</v>
      </c>
    </row>
    <row r="20" spans="1:18" ht="15" x14ac:dyDescent="0.25">
      <c r="A20" s="23" t="s">
        <v>25</v>
      </c>
      <c r="B20" s="21">
        <f t="shared" ref="B20:R20" si="2">SUM(B16:B19)</f>
        <v>2097</v>
      </c>
      <c r="C20" s="21">
        <f t="shared" si="2"/>
        <v>2055.06</v>
      </c>
      <c r="D20" s="21">
        <f t="shared" si="2"/>
        <v>2013.9588000000001</v>
      </c>
      <c r="E20" s="21">
        <f t="shared" si="2"/>
        <v>6166.0187999999998</v>
      </c>
      <c r="F20" s="21">
        <f t="shared" si="2"/>
        <v>3145.5</v>
      </c>
      <c r="G20" s="21">
        <f t="shared" si="2"/>
        <v>2998.71</v>
      </c>
      <c r="H20" s="21">
        <f t="shared" si="2"/>
        <v>2938.7357999999999</v>
      </c>
      <c r="I20" s="21">
        <f t="shared" si="2"/>
        <v>9082.9457999999995</v>
      </c>
      <c r="J20" s="21">
        <f t="shared" si="2"/>
        <v>3898.3229999999999</v>
      </c>
      <c r="K20" s="21">
        <f t="shared" si="2"/>
        <v>3876.1265400000002</v>
      </c>
      <c r="L20" s="21">
        <f t="shared" si="2"/>
        <v>9997.7667400000009</v>
      </c>
      <c r="M20" s="21">
        <f t="shared" si="2"/>
        <v>17772.216280000001</v>
      </c>
      <c r="N20" s="21">
        <f t="shared" si="2"/>
        <v>2907.0949049999999</v>
      </c>
      <c r="O20" s="21">
        <f t="shared" si="2"/>
        <v>2558.2435164000003</v>
      </c>
      <c r="P20" s="21">
        <f t="shared" si="2"/>
        <v>2251.2542944320003</v>
      </c>
      <c r="Q20" s="21">
        <f t="shared" si="2"/>
        <v>7716.5927158319992</v>
      </c>
      <c r="R20" s="22">
        <f t="shared" si="2"/>
        <v>40737.773595832005</v>
      </c>
    </row>
    <row r="21" spans="1:18" ht="15" x14ac:dyDescent="0.25">
      <c r="A21" s="19" t="s">
        <v>26</v>
      </c>
      <c r="B21" s="20">
        <f t="shared" ref="B21:R21" si="3">SUM(B20,B14,B8)</f>
        <v>9611</v>
      </c>
      <c r="C21" s="20">
        <f t="shared" si="3"/>
        <v>10614.779999999999</v>
      </c>
      <c r="D21" s="20">
        <f t="shared" si="3"/>
        <v>11846.2644</v>
      </c>
      <c r="E21" s="20">
        <f t="shared" si="3"/>
        <v>32072.044399999999</v>
      </c>
      <c r="F21" s="20">
        <f t="shared" si="3"/>
        <v>13340.1</v>
      </c>
      <c r="G21" s="20">
        <f t="shared" si="3"/>
        <v>14309.255999999999</v>
      </c>
      <c r="H21" s="20">
        <f t="shared" si="3"/>
        <v>15629.88726</v>
      </c>
      <c r="I21" s="20">
        <f t="shared" si="3"/>
        <v>43279.243260000003</v>
      </c>
      <c r="J21" s="20">
        <f t="shared" si="3"/>
        <v>15188.634695000001</v>
      </c>
      <c r="K21" s="20">
        <f t="shared" si="3"/>
        <v>18977.647223600001</v>
      </c>
      <c r="L21" s="20">
        <f t="shared" si="3"/>
        <v>30418.248601728003</v>
      </c>
      <c r="M21" s="20">
        <f t="shared" si="3"/>
        <v>64584.530520328</v>
      </c>
      <c r="N21" s="20">
        <f t="shared" si="3"/>
        <v>31689.749854505601</v>
      </c>
      <c r="O21" s="20">
        <f t="shared" si="3"/>
        <v>46231.025268878737</v>
      </c>
      <c r="P21" s="20">
        <f t="shared" si="3"/>
        <v>68599.961873611333</v>
      </c>
      <c r="Q21" s="20">
        <f t="shared" si="3"/>
        <v>146520.73699699566</v>
      </c>
      <c r="R21" s="20">
        <f t="shared" si="3"/>
        <v>286456.55517732369</v>
      </c>
    </row>
    <row r="22" spans="1:18" ht="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5" x14ac:dyDescent="0.25">
      <c r="A23" s="4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ht="15" x14ac:dyDescent="0.25">
      <c r="A24" s="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15" x14ac:dyDescent="0.25">
      <c r="A25" s="4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25"/>
  <sheetViews>
    <sheetView showOutlineSymbols="0" workbookViewId="0"/>
  </sheetViews>
  <sheetFormatPr defaultRowHeight="12.75" outlineLevelRow="2" outlineLevelCol="2" x14ac:dyDescent="0.2"/>
  <cols>
    <col min="1" max="1" width="19.42578125" style="1" customWidth="1"/>
    <col min="2" max="4" width="10.42578125" style="1" bestFit="1" customWidth="1" outlineLevel="2"/>
    <col min="5" max="5" width="10.42578125" style="1" bestFit="1" customWidth="1" outlineLevel="1"/>
    <col min="6" max="8" width="10.42578125" style="1" bestFit="1" customWidth="1" outlineLevel="2"/>
    <col min="9" max="9" width="10.42578125" style="1" bestFit="1" customWidth="1" outlineLevel="1"/>
    <col min="10" max="12" width="10.42578125" style="1" bestFit="1" customWidth="1" outlineLevel="2"/>
    <col min="13" max="13" width="10.42578125" style="1" bestFit="1" customWidth="1" outlineLevel="1"/>
    <col min="14" max="16" width="10.42578125" style="1" bestFit="1" customWidth="1" outlineLevel="2"/>
    <col min="17" max="17" width="10.42578125" style="1" bestFit="1" customWidth="1" outlineLevel="1"/>
    <col min="18" max="18" width="12.7109375" style="1" customWidth="1"/>
    <col min="19" max="16384" width="9.140625" style="1"/>
  </cols>
  <sheetData>
    <row r="1" spans="1:18" ht="18.75" x14ac:dyDescent="0.25">
      <c r="A1" s="7" t="s">
        <v>32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" x14ac:dyDescent="0.25">
      <c r="A2" s="3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2" t="s">
        <v>15</v>
      </c>
      <c r="R2" s="24" t="s">
        <v>16</v>
      </c>
    </row>
    <row r="3" spans="1:18" ht="15" x14ac:dyDescent="0.25">
      <c r="A3" s="2" t="s">
        <v>17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4"/>
    </row>
    <row r="4" spans="1:18" ht="15" outlineLevel="2" x14ac:dyDescent="0.25">
      <c r="A4" s="4" t="s">
        <v>18</v>
      </c>
      <c r="B4" s="18">
        <v>655.98</v>
      </c>
      <c r="C4" s="18">
        <v>623.18100000000004</v>
      </c>
      <c r="D4" s="18">
        <v>872.45339999999999</v>
      </c>
      <c r="E4" s="18">
        <f>SUM(B4:D4)</f>
        <v>2151.6143999999999</v>
      </c>
      <c r="F4" s="18">
        <v>1221.4347599999999</v>
      </c>
      <c r="G4" s="18">
        <v>1175.0202391199998</v>
      </c>
      <c r="H4" s="18">
        <v>1130.3694700334397</v>
      </c>
      <c r="I4" s="18">
        <f>SUM(F4:H4)</f>
        <v>3526.8244691534392</v>
      </c>
      <c r="J4" s="18">
        <v>1107.7620806327709</v>
      </c>
      <c r="K4" s="18">
        <v>753.27821483028424</v>
      </c>
      <c r="L4" s="18">
        <v>1355.9007866945117</v>
      </c>
      <c r="M4" s="18">
        <f>SUM(J4:L4)</f>
        <v>3216.9410821575666</v>
      </c>
      <c r="N4" s="18">
        <v>1514.0892118088711</v>
      </c>
      <c r="O4" s="18">
        <v>1665.4981329897585</v>
      </c>
      <c r="P4" s="18">
        <v>1968.3159753515326</v>
      </c>
      <c r="Q4" s="18">
        <f>SUM(N4:P4)</f>
        <v>5147.9033201501625</v>
      </c>
      <c r="R4" s="20">
        <f>SUM(Q4,M4,I4,E4)</f>
        <v>14043.283271461167</v>
      </c>
    </row>
    <row r="5" spans="1:18" ht="15" outlineLevel="2" x14ac:dyDescent="0.25">
      <c r="A5" s="4" t="s">
        <v>19</v>
      </c>
      <c r="B5" s="18">
        <v>798.65</v>
      </c>
      <c r="C5" s="18">
        <v>758.71749999999997</v>
      </c>
      <c r="D5" s="18">
        <v>1062.2044999999998</v>
      </c>
      <c r="E5" s="18">
        <f>SUM(B5:D5)</f>
        <v>2619.5719999999997</v>
      </c>
      <c r="F5" s="18">
        <v>1487.0862999999997</v>
      </c>
      <c r="G5" s="18">
        <v>1430.5770205999997</v>
      </c>
      <c r="H5" s="18">
        <v>1376.2150938171997</v>
      </c>
      <c r="I5" s="18">
        <f>SUM(F5:H5)</f>
        <v>4293.8784144171996</v>
      </c>
      <c r="J5" s="18">
        <v>1348.6907919408557</v>
      </c>
      <c r="K5" s="18">
        <v>917.1097385197819</v>
      </c>
      <c r="L5" s="18">
        <v>1650.7975293356074</v>
      </c>
      <c r="M5" s="18">
        <f>SUM(J5:L5)</f>
        <v>3916.5980597962453</v>
      </c>
      <c r="N5" s="18">
        <v>1843.3905744247613</v>
      </c>
      <c r="O5" s="18">
        <v>2027.7296318672377</v>
      </c>
      <c r="P5" s="18">
        <v>2396.4077467521897</v>
      </c>
      <c r="Q5" s="18">
        <f>SUM(N5:P5)</f>
        <v>6267.5279530441894</v>
      </c>
      <c r="R5" s="20">
        <f>SUM(Q5,M5,I5,E5)</f>
        <v>17097.576427257634</v>
      </c>
    </row>
    <row r="6" spans="1:18" ht="15" outlineLevel="2" x14ac:dyDescent="0.25">
      <c r="A6" s="4" t="s">
        <v>20</v>
      </c>
      <c r="B6" s="18">
        <v>456.9</v>
      </c>
      <c r="C6" s="18">
        <v>434.05500000000001</v>
      </c>
      <c r="D6" s="18">
        <v>607.67699999999991</v>
      </c>
      <c r="E6" s="18">
        <f>SUM(B6:D6)</f>
        <v>1498.6319999999998</v>
      </c>
      <c r="F6" s="18">
        <v>850.74779999999987</v>
      </c>
      <c r="G6" s="18">
        <v>818.41938359999983</v>
      </c>
      <c r="H6" s="18">
        <v>787.31944702319981</v>
      </c>
      <c r="I6" s="18">
        <f>SUM(F6:H6)</f>
        <v>2456.4866306231993</v>
      </c>
      <c r="J6" s="18">
        <v>771.57305808273577</v>
      </c>
      <c r="K6" s="18">
        <v>524.66967949626041</v>
      </c>
      <c r="L6" s="18">
        <v>944.40542309326872</v>
      </c>
      <c r="M6" s="18">
        <f>SUM(J6:L6)</f>
        <v>2240.648160672265</v>
      </c>
      <c r="N6" s="18">
        <v>1054.5860557874832</v>
      </c>
      <c r="O6" s="18">
        <v>1160.0446613662316</v>
      </c>
      <c r="P6" s="18">
        <v>1370.9618725237283</v>
      </c>
      <c r="Q6" s="18">
        <f>SUM(N6:P6)</f>
        <v>3585.5925896774429</v>
      </c>
      <c r="R6" s="20">
        <f>SUM(Q6,M6,I6,E6)</f>
        <v>9781.3593809729064</v>
      </c>
    </row>
    <row r="7" spans="1:18" ht="15" outlineLevel="2" x14ac:dyDescent="0.25">
      <c r="A7" s="4" t="s">
        <v>21</v>
      </c>
      <c r="B7" s="18">
        <v>150.25</v>
      </c>
      <c r="C7" s="18">
        <v>142.73750000000001</v>
      </c>
      <c r="D7" s="18">
        <v>199.83250000000001</v>
      </c>
      <c r="E7" s="18">
        <f>SUM(B7:D7)</f>
        <v>492.82000000000005</v>
      </c>
      <c r="F7" s="18">
        <v>279.76549999999997</v>
      </c>
      <c r="G7" s="18">
        <v>269.13441099999994</v>
      </c>
      <c r="H7" s="18">
        <v>258.90730338199995</v>
      </c>
      <c r="I7" s="18">
        <f>SUM(F7:H7)</f>
        <v>807.80721438199998</v>
      </c>
      <c r="J7" s="18">
        <v>253.72915731435995</v>
      </c>
      <c r="K7" s="18">
        <v>172.53582697376478</v>
      </c>
      <c r="L7" s="18">
        <v>310.5644885527766</v>
      </c>
      <c r="M7" s="18">
        <f>SUM(J7:L7)</f>
        <v>736.82947284090142</v>
      </c>
      <c r="N7" s="18">
        <v>346.79701221726719</v>
      </c>
      <c r="O7" s="18">
        <v>381.47671343899395</v>
      </c>
      <c r="P7" s="18">
        <v>450.83611588244736</v>
      </c>
      <c r="Q7" s="18">
        <f>SUM(N7:P7)</f>
        <v>1179.1098415387085</v>
      </c>
      <c r="R7" s="20">
        <f>SUM(Q7,M7,I7,E7)</f>
        <v>3216.5665287616098</v>
      </c>
    </row>
    <row r="8" spans="1:18" ht="15" outlineLevel="1" x14ac:dyDescent="0.25">
      <c r="A8" s="23" t="s">
        <v>22</v>
      </c>
      <c r="B8" s="21">
        <f t="shared" ref="B8:R8" si="0">SUM(B4:B7)</f>
        <v>2061.7800000000002</v>
      </c>
      <c r="C8" s="21">
        <f t="shared" si="0"/>
        <v>1958.691</v>
      </c>
      <c r="D8" s="21">
        <f t="shared" si="0"/>
        <v>2742.1673999999998</v>
      </c>
      <c r="E8" s="21">
        <f t="shared" si="0"/>
        <v>6762.6383999999989</v>
      </c>
      <c r="F8" s="21">
        <f t="shared" si="0"/>
        <v>3839.0343599999992</v>
      </c>
      <c r="G8" s="21">
        <f t="shared" si="0"/>
        <v>3693.1510543199997</v>
      </c>
      <c r="H8" s="21">
        <f t="shared" si="0"/>
        <v>3552.8113142558391</v>
      </c>
      <c r="I8" s="21">
        <f t="shared" si="0"/>
        <v>11084.996728575839</v>
      </c>
      <c r="J8" s="21">
        <f t="shared" si="0"/>
        <v>3481.7550879707219</v>
      </c>
      <c r="K8" s="21">
        <f t="shared" si="0"/>
        <v>2367.5934598200915</v>
      </c>
      <c r="L8" s="21">
        <f t="shared" si="0"/>
        <v>4261.668227676164</v>
      </c>
      <c r="M8" s="21">
        <f t="shared" si="0"/>
        <v>10111.016775466978</v>
      </c>
      <c r="N8" s="21">
        <f t="shared" si="0"/>
        <v>4758.8628542383831</v>
      </c>
      <c r="O8" s="21">
        <f t="shared" si="0"/>
        <v>5234.7491396622218</v>
      </c>
      <c r="P8" s="21">
        <f t="shared" si="0"/>
        <v>6186.5217105098973</v>
      </c>
      <c r="Q8" s="21">
        <f t="shared" si="0"/>
        <v>16180.133704410502</v>
      </c>
      <c r="R8" s="22">
        <f t="shared" si="0"/>
        <v>44138.785608453312</v>
      </c>
    </row>
    <row r="9" spans="1:18" ht="15" outlineLevel="1" x14ac:dyDescent="0.25">
      <c r="A9" s="2" t="s">
        <v>23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20"/>
    </row>
    <row r="10" spans="1:18" ht="15" outlineLevel="2" x14ac:dyDescent="0.25">
      <c r="A10" s="4" t="s">
        <v>18</v>
      </c>
      <c r="B10" s="18">
        <v>1245</v>
      </c>
      <c r="C10" s="18">
        <v>1373.2349999999999</v>
      </c>
      <c r="D10" s="18">
        <v>1229.045325</v>
      </c>
      <c r="E10" s="18">
        <f>SUM(B10:D10)</f>
        <v>3847.2803249999997</v>
      </c>
      <c r="F10" s="18">
        <v>1069.2694327500001</v>
      </c>
      <c r="G10" s="18">
        <v>1122.7329043875002</v>
      </c>
      <c r="H10" s="18">
        <v>1178.8695496068754</v>
      </c>
      <c r="I10" s="18">
        <f>SUM(F10:H10)</f>
        <v>3370.8718867443754</v>
      </c>
      <c r="J10" s="18">
        <v>1237.8130270872191</v>
      </c>
      <c r="K10" s="18">
        <v>1213.0567665454746</v>
      </c>
      <c r="L10" s="18">
        <v>1261.5790372072936</v>
      </c>
      <c r="M10" s="18">
        <f>SUM(J10:L10)</f>
        <v>3712.4488308399868</v>
      </c>
      <c r="N10" s="18">
        <v>1766.2106520902109</v>
      </c>
      <c r="O10" s="18">
        <v>1836.8590781738194</v>
      </c>
      <c r="P10" s="18">
        <v>2649.3159781353165</v>
      </c>
      <c r="Q10" s="18">
        <f>SUM(N10:P10)</f>
        <v>6252.3857083993462</v>
      </c>
      <c r="R10" s="20">
        <f>SUM(Q10,M10,I10,E10)</f>
        <v>17182.986750983706</v>
      </c>
    </row>
    <row r="11" spans="1:18" ht="15" outlineLevel="2" x14ac:dyDescent="0.25">
      <c r="A11" s="4" t="s">
        <v>19</v>
      </c>
      <c r="B11" s="18">
        <v>1061.47</v>
      </c>
      <c r="C11" s="18">
        <v>1170.80141</v>
      </c>
      <c r="D11" s="18">
        <v>1047.8672619500001</v>
      </c>
      <c r="E11" s="18">
        <f>SUM(B11:D11)</f>
        <v>3280.1386719500006</v>
      </c>
      <c r="F11" s="18">
        <v>911.64451789650002</v>
      </c>
      <c r="G11" s="18">
        <v>957.22674379132502</v>
      </c>
      <c r="H11" s="18">
        <v>1005.0880809808913</v>
      </c>
      <c r="I11" s="18">
        <f>SUM(F11:H11)</f>
        <v>2873.9593426687165</v>
      </c>
      <c r="J11" s="18">
        <v>1055.3424850299359</v>
      </c>
      <c r="K11" s="18">
        <v>1034.2356353293371</v>
      </c>
      <c r="L11" s="18">
        <v>1075.6050607425107</v>
      </c>
      <c r="M11" s="18">
        <f>SUM(J11:L11)</f>
        <v>3165.1831811017837</v>
      </c>
      <c r="N11" s="18">
        <v>1505.8470850395149</v>
      </c>
      <c r="O11" s="18">
        <v>1566.0809684410956</v>
      </c>
      <c r="P11" s="18">
        <v>2258.7706275592723</v>
      </c>
      <c r="Q11" s="18">
        <f>SUM(N11:P11)</f>
        <v>5330.698681039883</v>
      </c>
      <c r="R11" s="20">
        <f>SUM(Q11,M11,I11,E11)</f>
        <v>14649.979876760384</v>
      </c>
    </row>
    <row r="12" spans="1:18" ht="15" outlineLevel="2" x14ac:dyDescent="0.25">
      <c r="A12" s="4" t="s">
        <v>20</v>
      </c>
      <c r="B12" s="18">
        <v>855.6</v>
      </c>
      <c r="C12" s="18">
        <v>943.72680000000003</v>
      </c>
      <c r="D12" s="18">
        <v>844.63548600000001</v>
      </c>
      <c r="E12" s="18">
        <f>SUM(B12:D12)</f>
        <v>2643.9622859999999</v>
      </c>
      <c r="F12" s="18">
        <v>734.83287282000003</v>
      </c>
      <c r="G12" s="18">
        <v>771.57451646100003</v>
      </c>
      <c r="H12" s="18">
        <v>810.15324228405007</v>
      </c>
      <c r="I12" s="18">
        <f>SUM(F12:H12)</f>
        <v>2316.5606315650502</v>
      </c>
      <c r="J12" s="18">
        <v>850.66090439825257</v>
      </c>
      <c r="K12" s="18">
        <v>833.64768631028755</v>
      </c>
      <c r="L12" s="18">
        <v>866.99359376269911</v>
      </c>
      <c r="M12" s="18">
        <f>SUM(J12:L12)</f>
        <v>2551.3021844712393</v>
      </c>
      <c r="N12" s="18">
        <v>1213.7910312677786</v>
      </c>
      <c r="O12" s="18">
        <v>1262.3426725184897</v>
      </c>
      <c r="P12" s="18">
        <v>1820.686546901668</v>
      </c>
      <c r="Q12" s="18">
        <f>SUM(N12:P12)</f>
        <v>4296.820250687937</v>
      </c>
      <c r="R12" s="20">
        <f>SUM(Q12,M12,I12,E12)</f>
        <v>11808.645352724227</v>
      </c>
    </row>
    <row r="13" spans="1:18" ht="15" outlineLevel="2" x14ac:dyDescent="0.25">
      <c r="A13" s="4" t="s">
        <v>21</v>
      </c>
      <c r="B13" s="18">
        <v>642</v>
      </c>
      <c r="C13" s="18">
        <v>708.12599999999998</v>
      </c>
      <c r="D13" s="18">
        <v>633.77277000000004</v>
      </c>
      <c r="E13" s="18">
        <f>SUM(B13:D13)</f>
        <v>1983.89877</v>
      </c>
      <c r="F13" s="18">
        <v>551.3823099</v>
      </c>
      <c r="G13" s="18">
        <v>578.951425395</v>
      </c>
      <c r="H13" s="18">
        <v>607.89899666475003</v>
      </c>
      <c r="I13" s="18">
        <f>SUM(F13:H13)</f>
        <v>1738.23273195975</v>
      </c>
      <c r="J13" s="18">
        <v>638.29394649798758</v>
      </c>
      <c r="K13" s="18">
        <v>625.52806756802784</v>
      </c>
      <c r="L13" s="18">
        <v>650.54919027074902</v>
      </c>
      <c r="M13" s="18">
        <f>SUM(J13:L13)</f>
        <v>1914.3712043367645</v>
      </c>
      <c r="N13" s="18">
        <v>910.76886637904852</v>
      </c>
      <c r="O13" s="18">
        <v>947.19962103421051</v>
      </c>
      <c r="P13" s="18">
        <v>1366.1532995685727</v>
      </c>
      <c r="Q13" s="18">
        <f>SUM(N13:P13)</f>
        <v>3224.121786981832</v>
      </c>
      <c r="R13" s="20">
        <f>SUM(Q13,M13,I13,E13)</f>
        <v>8860.6244932783466</v>
      </c>
    </row>
    <row r="14" spans="1:18" ht="15" outlineLevel="1" x14ac:dyDescent="0.25">
      <c r="A14" s="23" t="s">
        <v>33</v>
      </c>
      <c r="B14" s="21">
        <f t="shared" ref="B14:R14" si="1">SUM(B10:B13)</f>
        <v>3804.07</v>
      </c>
      <c r="C14" s="21">
        <f t="shared" si="1"/>
        <v>4195.8892099999994</v>
      </c>
      <c r="D14" s="21">
        <f t="shared" si="1"/>
        <v>3755.3208429500005</v>
      </c>
      <c r="E14" s="21">
        <f t="shared" si="1"/>
        <v>11755.28005295</v>
      </c>
      <c r="F14" s="21">
        <f t="shared" si="1"/>
        <v>3267.1291333665004</v>
      </c>
      <c r="G14" s="21">
        <f t="shared" si="1"/>
        <v>3430.4855900348257</v>
      </c>
      <c r="H14" s="21">
        <f t="shared" si="1"/>
        <v>3602.0098695365668</v>
      </c>
      <c r="I14" s="21">
        <f t="shared" si="1"/>
        <v>10299.624592937893</v>
      </c>
      <c r="J14" s="21">
        <f t="shared" si="1"/>
        <v>3782.1103630133953</v>
      </c>
      <c r="K14" s="21">
        <f t="shared" si="1"/>
        <v>3706.4681557531271</v>
      </c>
      <c r="L14" s="21">
        <f t="shared" si="1"/>
        <v>3854.7268819832525</v>
      </c>
      <c r="M14" s="21">
        <f t="shared" si="1"/>
        <v>11343.305400749776</v>
      </c>
      <c r="N14" s="21">
        <f t="shared" si="1"/>
        <v>5396.6176347765531</v>
      </c>
      <c r="O14" s="21">
        <f t="shared" si="1"/>
        <v>5612.4823401676149</v>
      </c>
      <c r="P14" s="21">
        <f t="shared" si="1"/>
        <v>8094.9264521648302</v>
      </c>
      <c r="Q14" s="21">
        <f t="shared" si="1"/>
        <v>19104.026427108998</v>
      </c>
      <c r="R14" s="22">
        <f t="shared" si="1"/>
        <v>52502.236473746663</v>
      </c>
    </row>
    <row r="15" spans="1:18" ht="15" outlineLevel="1" x14ac:dyDescent="0.25">
      <c r="A15" s="2" t="s">
        <v>24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0"/>
    </row>
    <row r="16" spans="1:18" ht="15" outlineLevel="2" x14ac:dyDescent="0.25">
      <c r="A16" s="4" t="s">
        <v>18</v>
      </c>
      <c r="B16" s="18">
        <v>945.65</v>
      </c>
      <c r="C16" s="18">
        <v>1418.4749999999999</v>
      </c>
      <c r="D16" s="18">
        <v>1241.1656249999999</v>
      </c>
      <c r="E16" s="18">
        <f>SUM(B16:D16)</f>
        <v>3605.2906249999996</v>
      </c>
      <c r="F16" s="18">
        <v>1154.671875</v>
      </c>
      <c r="G16" s="18">
        <v>872.9319375</v>
      </c>
      <c r="H16" s="18">
        <v>1309.39790625</v>
      </c>
      <c r="I16" s="18">
        <f>SUM(F16:H16)</f>
        <v>3337.0017187499998</v>
      </c>
      <c r="J16" s="18">
        <v>1571.2774875</v>
      </c>
      <c r="K16" s="18">
        <v>1555.5647126250001</v>
      </c>
      <c r="L16" s="18">
        <v>2333.3470689374999</v>
      </c>
      <c r="M16" s="18">
        <f>SUM(J16:L16)</f>
        <v>5460.1892690625</v>
      </c>
      <c r="N16" s="18">
        <v>1815.344019633375</v>
      </c>
      <c r="O16" s="18">
        <v>1234.433933350695</v>
      </c>
      <c r="P16" s="18">
        <v>1481.320720020834</v>
      </c>
      <c r="Q16" s="18">
        <f>SUM(N16:P16)</f>
        <v>4531.0986730049044</v>
      </c>
      <c r="R16" s="20">
        <f>SUM(Q16,M16,I16,E16)</f>
        <v>16933.580285817403</v>
      </c>
    </row>
    <row r="17" spans="1:18" ht="15" outlineLevel="2" x14ac:dyDescent="0.25">
      <c r="A17" s="4" t="s">
        <v>19</v>
      </c>
      <c r="B17" s="18">
        <v>1035</v>
      </c>
      <c r="C17" s="18">
        <v>1552.5</v>
      </c>
      <c r="D17" s="18">
        <v>1358.4375</v>
      </c>
      <c r="E17" s="18">
        <f>SUM(B17:D17)</f>
        <v>3945.9375</v>
      </c>
      <c r="F17" s="18">
        <v>1624.35</v>
      </c>
      <c r="G17" s="18">
        <v>1228.0085999999999</v>
      </c>
      <c r="H17" s="18">
        <v>1842.0128999999997</v>
      </c>
      <c r="I17" s="18">
        <f>SUM(F17:H17)</f>
        <v>4694.3714999999993</v>
      </c>
      <c r="J17" s="18">
        <v>2210.4154799999997</v>
      </c>
      <c r="K17" s="18">
        <v>2188.3113251999998</v>
      </c>
      <c r="L17" s="18">
        <v>3282.4669877999995</v>
      </c>
      <c r="M17" s="18">
        <f>SUM(J17:L17)</f>
        <v>7681.1937929999995</v>
      </c>
      <c r="N17" s="18">
        <v>2553.7593165083995</v>
      </c>
      <c r="O17" s="18">
        <v>1736.5563352257118</v>
      </c>
      <c r="P17" s="18">
        <v>2083.8676022708541</v>
      </c>
      <c r="Q17" s="18">
        <f>SUM(N17:P17)</f>
        <v>6374.1832540049654</v>
      </c>
      <c r="R17" s="20">
        <f>SUM(Q17,M17,I17,E17)</f>
        <v>22695.686047004965</v>
      </c>
    </row>
    <row r="18" spans="1:18" ht="15" outlineLevel="2" x14ac:dyDescent="0.25">
      <c r="A18" s="4" t="s">
        <v>20</v>
      </c>
      <c r="B18" s="18">
        <v>1456</v>
      </c>
      <c r="C18" s="18">
        <v>2184</v>
      </c>
      <c r="D18" s="18">
        <v>1911</v>
      </c>
      <c r="E18" s="18">
        <f>SUM(B18:D18)</f>
        <v>5551</v>
      </c>
      <c r="F18" s="18">
        <v>1101.121875</v>
      </c>
      <c r="G18" s="18">
        <v>832.44813750000003</v>
      </c>
      <c r="H18" s="18">
        <v>1248.67220625</v>
      </c>
      <c r="I18" s="18">
        <f>SUM(F18:H18)</f>
        <v>3182.2422187500001</v>
      </c>
      <c r="J18" s="18">
        <v>1498.4066475</v>
      </c>
      <c r="K18" s="18">
        <v>1483.422581025</v>
      </c>
      <c r="L18" s="18">
        <v>2225.1338715375</v>
      </c>
      <c r="M18" s="18">
        <f>SUM(J18:L18)</f>
        <v>5206.9631000624995</v>
      </c>
      <c r="N18" s="18">
        <v>1731.154152056175</v>
      </c>
      <c r="O18" s="18">
        <v>1177.1848233981991</v>
      </c>
      <c r="P18" s="18">
        <v>1412.6217880778388</v>
      </c>
      <c r="Q18" s="18">
        <f>SUM(N18:P18)</f>
        <v>4320.9607635322127</v>
      </c>
      <c r="R18" s="20">
        <f>SUM(Q18,M18,I18,E18)</f>
        <v>18261.166082344709</v>
      </c>
    </row>
    <row r="19" spans="1:18" ht="15" outlineLevel="2" x14ac:dyDescent="0.25">
      <c r="A19" s="4" t="s">
        <v>21</v>
      </c>
      <c r="B19" s="18">
        <v>987</v>
      </c>
      <c r="C19" s="18">
        <v>1480.5</v>
      </c>
      <c r="D19" s="18">
        <v>1295.4375</v>
      </c>
      <c r="E19" s="18">
        <f>SUM(B19:D19)</f>
        <v>3762.9375</v>
      </c>
      <c r="F19" s="18">
        <v>4935.1345312499998</v>
      </c>
      <c r="G19" s="18">
        <v>3730.9617056249999</v>
      </c>
      <c r="H19" s="18">
        <v>5596.4425584375003</v>
      </c>
      <c r="I19" s="18">
        <f>SUM(F19:H19)</f>
        <v>14262.538795312501</v>
      </c>
      <c r="J19" s="18">
        <v>6715.7310701249999</v>
      </c>
      <c r="K19" s="18">
        <v>6648.5737594237498</v>
      </c>
      <c r="L19" s="18">
        <v>9972.8606391356243</v>
      </c>
      <c r="M19" s="18">
        <f>SUM(J19:L19)</f>
        <v>23337.165468684376</v>
      </c>
      <c r="N19" s="18">
        <v>7758.8855772475163</v>
      </c>
      <c r="O19" s="18">
        <v>5276.0421925283117</v>
      </c>
      <c r="P19" s="18">
        <v>6331.2506310339741</v>
      </c>
      <c r="Q19" s="18">
        <f>SUM(N19:P19)</f>
        <v>19366.178400809804</v>
      </c>
      <c r="R19" s="20">
        <f>SUM(Q19,M19,I19,E19)</f>
        <v>60728.820164806682</v>
      </c>
    </row>
    <row r="20" spans="1:18" ht="15" outlineLevel="1" x14ac:dyDescent="0.25">
      <c r="A20" s="23" t="s">
        <v>25</v>
      </c>
      <c r="B20" s="21">
        <f t="shared" ref="B20:R20" si="2">SUM(B16:B19)</f>
        <v>4423.6499999999996</v>
      </c>
      <c r="C20" s="21">
        <f t="shared" si="2"/>
        <v>6635.4750000000004</v>
      </c>
      <c r="D20" s="21">
        <f t="shared" si="2"/>
        <v>5806.0406249999996</v>
      </c>
      <c r="E20" s="21">
        <f t="shared" si="2"/>
        <v>16865.165625000001</v>
      </c>
      <c r="F20" s="21">
        <f t="shared" si="2"/>
        <v>8815.2782812500009</v>
      </c>
      <c r="G20" s="21">
        <f t="shared" si="2"/>
        <v>6664.3503806249992</v>
      </c>
      <c r="H20" s="21">
        <f t="shared" si="2"/>
        <v>9996.5255709375015</v>
      </c>
      <c r="I20" s="21">
        <f t="shared" si="2"/>
        <v>25476.1542328125</v>
      </c>
      <c r="J20" s="21">
        <f t="shared" si="2"/>
        <v>11995.830685124998</v>
      </c>
      <c r="K20" s="21">
        <f t="shared" si="2"/>
        <v>11875.872378273751</v>
      </c>
      <c r="L20" s="21">
        <f t="shared" si="2"/>
        <v>17813.808567410626</v>
      </c>
      <c r="M20" s="21">
        <f t="shared" si="2"/>
        <v>41685.511630809371</v>
      </c>
      <c r="N20" s="21">
        <f t="shared" si="2"/>
        <v>13859.143065445465</v>
      </c>
      <c r="O20" s="21">
        <f t="shared" si="2"/>
        <v>9424.2172845029181</v>
      </c>
      <c r="P20" s="21">
        <f t="shared" si="2"/>
        <v>11309.0607414035</v>
      </c>
      <c r="Q20" s="21">
        <f t="shared" si="2"/>
        <v>34592.421091351891</v>
      </c>
      <c r="R20" s="22">
        <f t="shared" si="2"/>
        <v>118619.25257997376</v>
      </c>
    </row>
    <row r="21" spans="1:18" ht="15" x14ac:dyDescent="0.25">
      <c r="A21" s="19" t="s">
        <v>26</v>
      </c>
      <c r="B21" s="20">
        <f t="shared" ref="B21:R21" si="3">SUM(B20,B14,B8)</f>
        <v>10289.5</v>
      </c>
      <c r="C21" s="20">
        <f t="shared" si="3"/>
        <v>12790.05521</v>
      </c>
      <c r="D21" s="20">
        <f t="shared" si="3"/>
        <v>12303.528867950001</v>
      </c>
      <c r="E21" s="20">
        <f t="shared" si="3"/>
        <v>35383.084077949999</v>
      </c>
      <c r="F21" s="20">
        <f t="shared" si="3"/>
        <v>15921.4417746165</v>
      </c>
      <c r="G21" s="20">
        <f t="shared" si="3"/>
        <v>13787.987024979824</v>
      </c>
      <c r="H21" s="20">
        <f t="shared" si="3"/>
        <v>17151.346754729908</v>
      </c>
      <c r="I21" s="20">
        <f t="shared" si="3"/>
        <v>46860.775554326232</v>
      </c>
      <c r="J21" s="20">
        <f t="shared" si="3"/>
        <v>19259.696136109116</v>
      </c>
      <c r="K21" s="20">
        <f t="shared" si="3"/>
        <v>17949.933993846971</v>
      </c>
      <c r="L21" s="20">
        <f t="shared" si="3"/>
        <v>25930.203677070043</v>
      </c>
      <c r="M21" s="20">
        <f t="shared" si="3"/>
        <v>63139.833807026123</v>
      </c>
      <c r="N21" s="20">
        <f t="shared" si="3"/>
        <v>24014.623554460399</v>
      </c>
      <c r="O21" s="20">
        <f t="shared" si="3"/>
        <v>20271.448764332756</v>
      </c>
      <c r="P21" s="20">
        <f t="shared" si="3"/>
        <v>25590.508904078226</v>
      </c>
      <c r="Q21" s="20">
        <f t="shared" si="3"/>
        <v>69876.581222871391</v>
      </c>
      <c r="R21" s="20">
        <f t="shared" si="3"/>
        <v>215260.27466217376</v>
      </c>
    </row>
    <row r="22" spans="1:18" ht="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15" x14ac:dyDescent="0.25">
      <c r="A23" s="4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</row>
    <row r="24" spans="1:18" ht="15" x14ac:dyDescent="0.25">
      <c r="A24" s="4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</row>
    <row r="25" spans="1:18" ht="15" x14ac:dyDescent="0.25">
      <c r="A25" s="4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</row>
  </sheetData>
  <phoneticPr fontId="0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Sales 08</vt:lpstr>
      <vt:lpstr>Sales 07</vt:lpstr>
      <vt:lpstr>Sales 06</vt:lpstr>
      <vt:lpstr>Sales 05</vt:lpstr>
      <vt:lpstr>annual_sales</vt:lpstr>
    </vt:vector>
  </TitlesOfParts>
  <Company>Mind Over Media,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</cp:lastModifiedBy>
  <cp:lastPrinted>2007-03-30T22:26:59Z</cp:lastPrinted>
  <dcterms:created xsi:type="dcterms:W3CDTF">2002-09-02T16:26:10Z</dcterms:created>
  <dcterms:modified xsi:type="dcterms:W3CDTF">2010-03-24T21:53:32Z</dcterms:modified>
</cp:coreProperties>
</file>